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4940" windowHeight="9150" activeTab="0"/>
  </bookViews>
  <sheets>
    <sheet name="DA" sheetId="1" r:id="rId1"/>
    <sheet name="DB" sheetId="2" r:id="rId2"/>
    <sheet name="Sektion" sheetId="3" r:id="rId3"/>
  </sheets>
  <definedNames>
    <definedName name="_xlnm.Print_Titles" localSheetId="1">'DB'!$1:$12</definedName>
  </definedNames>
  <calcPr fullCalcOnLoad="1"/>
</workbook>
</file>

<file path=xl/sharedStrings.xml><?xml version="1.0" encoding="utf-8"?>
<sst xmlns="http://schemas.openxmlformats.org/spreadsheetml/2006/main" count="194" uniqueCount="60">
  <si>
    <t>Total</t>
  </si>
  <si>
    <t>Schnitt</t>
  </si>
  <si>
    <t>Beeri Margrit</t>
  </si>
  <si>
    <t>Köstinger Monika</t>
  </si>
  <si>
    <t>Marschall Pamela</t>
  </si>
  <si>
    <t>Pfammatter Carmen</t>
  </si>
  <si>
    <t>Bürki Jutta</t>
  </si>
  <si>
    <t>Rang</t>
  </si>
  <si>
    <t>Sek.</t>
  </si>
  <si>
    <t>Resultate nach Sektion</t>
  </si>
  <si>
    <t>Name</t>
  </si>
  <si>
    <t>Sektion</t>
  </si>
  <si>
    <t>Spiele</t>
  </si>
  <si>
    <t>ZH</t>
  </si>
  <si>
    <t>TG</t>
  </si>
  <si>
    <t>BS</t>
  </si>
  <si>
    <t>BE</t>
  </si>
  <si>
    <t>SZ</t>
  </si>
  <si>
    <t>NW</t>
  </si>
  <si>
    <t>Hügin Chantal</t>
  </si>
  <si>
    <t>Bowers Kathleen</t>
  </si>
  <si>
    <t>Egli Brigitte</t>
  </si>
  <si>
    <t>Mendelin Marianne</t>
  </si>
  <si>
    <t>Graf Ruth</t>
  </si>
  <si>
    <t>Karrer Brigitta</t>
  </si>
  <si>
    <t>Mendelin Melanie</t>
  </si>
  <si>
    <t>Kalt Angela</t>
  </si>
  <si>
    <t>Friedli Sommung</t>
  </si>
  <si>
    <t>Locatelli Tanja</t>
  </si>
  <si>
    <t>Leutwiler Sabine</t>
  </si>
  <si>
    <t>Schmid Linda</t>
  </si>
  <si>
    <t>Gabriel Nadya</t>
  </si>
  <si>
    <t>Christen Priska</t>
  </si>
  <si>
    <t>Binggeli Marianna</t>
  </si>
  <si>
    <t>Resultate Regionale Qualifikation Einzel Damen A 2009</t>
  </si>
  <si>
    <t>Rangliste Halbfinal Einzel Damen B 2009</t>
  </si>
  <si>
    <t>Koller Susan</t>
  </si>
  <si>
    <t>Ziegler Pia</t>
  </si>
  <si>
    <t>Gerwil Andrea</t>
  </si>
  <si>
    <t>Sulis Loredana</t>
  </si>
  <si>
    <t>Gerwil Jessica</t>
  </si>
  <si>
    <t>Linggi Edith</t>
  </si>
  <si>
    <t>Kilian Christina</t>
  </si>
  <si>
    <t>Hügin Carina</t>
  </si>
  <si>
    <t>Burri Lisa</t>
  </si>
  <si>
    <t>Rossi Marlyse</t>
  </si>
  <si>
    <t>Schütz Jenny</t>
  </si>
  <si>
    <t>Keel Monica</t>
  </si>
  <si>
    <t>Hoch Alma</t>
  </si>
  <si>
    <t>Gubler Sandra</t>
  </si>
  <si>
    <t>Locatelli Gerrie</t>
  </si>
  <si>
    <t>Meyer Eva</t>
  </si>
  <si>
    <t>Ambauen Daniela</t>
  </si>
  <si>
    <t>Ruch Phet</t>
  </si>
  <si>
    <t>Filliger Vreni</t>
  </si>
  <si>
    <t>Huber Monika</t>
  </si>
  <si>
    <t>Ammann Sonja</t>
  </si>
  <si>
    <t>Häusler Katrin</t>
  </si>
  <si>
    <t>von Moos Lea</t>
  </si>
  <si>
    <t>Lange Alexandra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</si>
</sst>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11">
    <font>
      <sz val="10"/>
      <name val="Arial"/>
      <family val="0"/>
    </font>
    <font>
      <sz val="16"/>
      <color indexed="12"/>
      <name val="Arial"/>
      <family val="2"/>
    </font>
    <font>
      <b/>
      <sz val="10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19050</xdr:rowOff>
    </xdr:from>
    <xdr:to>
      <xdr:col>11</xdr:col>
      <xdr:colOff>400050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9050"/>
          <a:ext cx="3752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12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3752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152400</xdr:rowOff>
    </xdr:from>
    <xdr:to>
      <xdr:col>5</xdr:col>
      <xdr:colOff>695325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14325"/>
          <a:ext cx="3514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4"/>
  <sheetViews>
    <sheetView tabSelected="1" workbookViewId="0" topLeftCell="A1">
      <selection activeCell="M14" sqref="M14:M20"/>
    </sheetView>
  </sheetViews>
  <sheetFormatPr defaultColWidth="11.421875" defaultRowHeight="12.75"/>
  <cols>
    <col min="1" max="1" width="5.7109375" style="0" bestFit="1" customWidth="1"/>
    <col min="2" max="2" width="23.28125" style="0" customWidth="1"/>
    <col min="3" max="3" width="5.00390625" style="3" bestFit="1" customWidth="1"/>
    <col min="4" max="12" width="6.28125" style="3" customWidth="1"/>
    <col min="13" max="13" width="11.421875" style="3" customWidth="1"/>
    <col min="14" max="14" width="11.421875" style="8" customWidth="1"/>
  </cols>
  <sheetData>
    <row r="9" spans="1:15" s="7" customFormat="1" ht="20.25">
      <c r="A9" s="18"/>
      <c r="B9" s="15"/>
      <c r="C9" s="16"/>
      <c r="D9" s="6" t="s">
        <v>34</v>
      </c>
      <c r="E9" s="16"/>
      <c r="F9" s="16"/>
      <c r="G9" s="16"/>
      <c r="H9" s="16"/>
      <c r="I9" s="16"/>
      <c r="J9" s="16"/>
      <c r="K9" s="16"/>
      <c r="L9" s="16"/>
      <c r="M9" s="16"/>
      <c r="N9" s="17"/>
      <c r="O9" s="18"/>
    </row>
    <row r="12" spans="1:14" s="5" customFormat="1" ht="12.75">
      <c r="A12" s="5" t="s">
        <v>7</v>
      </c>
      <c r="B12" s="5" t="s">
        <v>10</v>
      </c>
      <c r="C12" s="4" t="s">
        <v>8</v>
      </c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4" t="s">
        <v>0</v>
      </c>
      <c r="N12" s="9" t="s">
        <v>1</v>
      </c>
    </row>
    <row r="13" spans="1:14" s="5" customFormat="1" ht="12.75">
      <c r="A13" s="22"/>
      <c r="B13" s="21"/>
      <c r="C13" s="21"/>
      <c r="D13" s="2"/>
      <c r="E13" s="2"/>
      <c r="F13" s="23"/>
      <c r="G13" s="2"/>
      <c r="H13" s="2"/>
      <c r="I13" s="2"/>
      <c r="J13" s="23"/>
      <c r="K13" s="2"/>
      <c r="L13" s="23"/>
      <c r="M13" s="10"/>
      <c r="N13" s="11"/>
    </row>
    <row r="14" spans="1:14" s="13" customFormat="1" ht="12.75">
      <c r="A14" s="22">
        <v>1</v>
      </c>
      <c r="B14" s="21" t="s">
        <v>20</v>
      </c>
      <c r="C14" s="21" t="s">
        <v>13</v>
      </c>
      <c r="D14" s="10">
        <v>198</v>
      </c>
      <c r="E14" s="10">
        <v>177</v>
      </c>
      <c r="F14" s="14">
        <v>246</v>
      </c>
      <c r="G14" s="10">
        <v>197</v>
      </c>
      <c r="H14" s="10">
        <v>235</v>
      </c>
      <c r="I14" s="14">
        <v>162</v>
      </c>
      <c r="J14" s="10">
        <v>152</v>
      </c>
      <c r="K14" s="10">
        <v>189</v>
      </c>
      <c r="L14" s="10">
        <v>176</v>
      </c>
      <c r="M14" s="10">
        <f aca="true" t="shared" si="0" ref="M14:M20">SUM(D14:L14)</f>
        <v>1732</v>
      </c>
      <c r="N14" s="11">
        <f aca="true" t="shared" si="1" ref="N14:N20">SUM(M14/9)</f>
        <v>192.44444444444446</v>
      </c>
    </row>
    <row r="15" spans="1:14" s="13" customFormat="1" ht="12.75">
      <c r="A15" s="22">
        <v>2</v>
      </c>
      <c r="B15" s="1" t="s">
        <v>4</v>
      </c>
      <c r="C15" s="1" t="s">
        <v>16</v>
      </c>
      <c r="D15" s="2">
        <v>160</v>
      </c>
      <c r="E15" s="2">
        <v>233</v>
      </c>
      <c r="F15" s="2">
        <v>182</v>
      </c>
      <c r="G15" s="2">
        <v>190</v>
      </c>
      <c r="H15" s="2">
        <v>180</v>
      </c>
      <c r="I15" s="2">
        <v>172</v>
      </c>
      <c r="J15" s="2">
        <v>168</v>
      </c>
      <c r="K15" s="2">
        <v>205</v>
      </c>
      <c r="L15" s="2">
        <v>171</v>
      </c>
      <c r="M15" s="10">
        <f t="shared" si="0"/>
        <v>1661</v>
      </c>
      <c r="N15" s="11">
        <f t="shared" si="1"/>
        <v>184.55555555555554</v>
      </c>
    </row>
    <row r="16" spans="1:14" s="13" customFormat="1" ht="12.75">
      <c r="A16" s="22">
        <v>3</v>
      </c>
      <c r="B16" s="21" t="s">
        <v>29</v>
      </c>
      <c r="C16" s="21" t="s">
        <v>13</v>
      </c>
      <c r="D16" s="2">
        <v>140</v>
      </c>
      <c r="E16" s="2">
        <v>162</v>
      </c>
      <c r="F16" s="2">
        <v>170</v>
      </c>
      <c r="G16" s="2">
        <v>161</v>
      </c>
      <c r="H16" s="2">
        <v>203</v>
      </c>
      <c r="I16" s="2">
        <v>158</v>
      </c>
      <c r="J16" s="2">
        <v>184</v>
      </c>
      <c r="K16" s="2">
        <v>187</v>
      </c>
      <c r="L16" s="2">
        <v>257</v>
      </c>
      <c r="M16" s="10">
        <f t="shared" si="0"/>
        <v>1622</v>
      </c>
      <c r="N16" s="11">
        <f t="shared" si="1"/>
        <v>180.22222222222223</v>
      </c>
    </row>
    <row r="17" spans="1:14" s="13" customFormat="1" ht="12.75">
      <c r="A17" s="24">
        <v>4</v>
      </c>
      <c r="B17" s="1" t="s">
        <v>3</v>
      </c>
      <c r="C17" s="1" t="s">
        <v>16</v>
      </c>
      <c r="D17" s="30">
        <v>190</v>
      </c>
      <c r="E17" s="30">
        <v>194</v>
      </c>
      <c r="F17" s="30">
        <v>192</v>
      </c>
      <c r="G17" s="30">
        <v>211</v>
      </c>
      <c r="H17" s="30">
        <v>167</v>
      </c>
      <c r="I17" s="30">
        <v>185</v>
      </c>
      <c r="J17" s="30">
        <v>139</v>
      </c>
      <c r="K17" s="30">
        <v>163</v>
      </c>
      <c r="L17" s="30">
        <v>160</v>
      </c>
      <c r="M17" s="31">
        <f t="shared" si="0"/>
        <v>1601</v>
      </c>
      <c r="N17" s="32">
        <f t="shared" si="1"/>
        <v>177.88888888888889</v>
      </c>
    </row>
    <row r="18" spans="1:14" ht="12.75">
      <c r="A18" s="22">
        <v>5</v>
      </c>
      <c r="B18" s="21" t="s">
        <v>19</v>
      </c>
      <c r="C18" s="21" t="s">
        <v>15</v>
      </c>
      <c r="D18" s="10">
        <v>189</v>
      </c>
      <c r="E18" s="10">
        <v>153</v>
      </c>
      <c r="F18" s="10">
        <v>183</v>
      </c>
      <c r="G18" s="10">
        <v>169</v>
      </c>
      <c r="H18" s="10">
        <v>179</v>
      </c>
      <c r="I18" s="10">
        <v>167</v>
      </c>
      <c r="J18" s="10">
        <v>177</v>
      </c>
      <c r="K18" s="10">
        <v>190</v>
      </c>
      <c r="L18" s="10">
        <v>182</v>
      </c>
      <c r="M18" s="10">
        <f t="shared" si="0"/>
        <v>1589</v>
      </c>
      <c r="N18" s="11">
        <f t="shared" si="1"/>
        <v>176.55555555555554</v>
      </c>
    </row>
    <row r="19" spans="1:14" s="13" customFormat="1" ht="12.75">
      <c r="A19" s="2">
        <v>6</v>
      </c>
      <c r="B19" t="s">
        <v>27</v>
      </c>
      <c r="C19" t="s">
        <v>13</v>
      </c>
      <c r="D19" s="2">
        <v>166</v>
      </c>
      <c r="E19" s="2">
        <v>169</v>
      </c>
      <c r="F19" s="2">
        <v>186</v>
      </c>
      <c r="G19" s="2">
        <v>163</v>
      </c>
      <c r="H19" s="2">
        <v>156</v>
      </c>
      <c r="I19" s="2">
        <v>181</v>
      </c>
      <c r="J19" s="2">
        <v>177</v>
      </c>
      <c r="K19" s="2">
        <v>159</v>
      </c>
      <c r="L19" s="2">
        <v>158</v>
      </c>
      <c r="M19" s="10">
        <f t="shared" si="0"/>
        <v>1515</v>
      </c>
      <c r="N19" s="11">
        <f t="shared" si="1"/>
        <v>168.33333333333334</v>
      </c>
    </row>
    <row r="20" spans="1:14" s="13" customFormat="1" ht="12.75">
      <c r="A20" s="22">
        <v>7</v>
      </c>
      <c r="B20" t="s">
        <v>23</v>
      </c>
      <c r="C20" t="s">
        <v>15</v>
      </c>
      <c r="D20" s="2">
        <v>144</v>
      </c>
      <c r="E20" s="2">
        <v>151</v>
      </c>
      <c r="F20" s="2">
        <v>145</v>
      </c>
      <c r="G20" s="2">
        <v>141</v>
      </c>
      <c r="H20" s="2">
        <v>153</v>
      </c>
      <c r="I20" s="2">
        <v>174</v>
      </c>
      <c r="J20" s="2">
        <v>161</v>
      </c>
      <c r="K20" s="2">
        <v>194</v>
      </c>
      <c r="L20" s="2">
        <v>214</v>
      </c>
      <c r="M20" s="10">
        <f t="shared" si="0"/>
        <v>1477</v>
      </c>
      <c r="N20" s="11">
        <f t="shared" si="1"/>
        <v>164.11111111111111</v>
      </c>
    </row>
    <row r="21" spans="1:14" s="5" customFormat="1" ht="12.75">
      <c r="A21" s="22"/>
      <c r="B21" s="21"/>
      <c r="C21" s="21"/>
      <c r="D21" s="2"/>
      <c r="E21" s="2"/>
      <c r="F21" s="23"/>
      <c r="G21" s="2"/>
      <c r="H21" s="2"/>
      <c r="I21" s="2"/>
      <c r="J21" s="23"/>
      <c r="K21" s="2"/>
      <c r="L21" s="23"/>
      <c r="M21" s="10"/>
      <c r="N21" s="11"/>
    </row>
    <row r="22" spans="2:14" ht="12.7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2"/>
    </row>
    <row r="25" spans="2:14" ht="12.75">
      <c r="B25" s="1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2:14" ht="12.75">
      <c r="B26" s="1"/>
      <c r="C26" s="2"/>
      <c r="D26" s="10"/>
      <c r="E26" s="10"/>
      <c r="F26" s="14"/>
      <c r="G26" s="10"/>
      <c r="H26" s="10"/>
      <c r="I26" s="10"/>
      <c r="J26" s="10"/>
      <c r="K26" s="10"/>
      <c r="L26" s="10"/>
      <c r="M26" s="10"/>
      <c r="N26" s="11"/>
    </row>
    <row r="30" ht="12.75">
      <c r="B30" s="5"/>
    </row>
    <row r="38" ht="12.75">
      <c r="B38" s="5"/>
    </row>
    <row r="44" ht="12.75">
      <c r="B44" s="5"/>
    </row>
  </sheetData>
  <conditionalFormatting sqref="D16:L21 N16:N21">
    <cfRule type="cellIs" priority="1" dxfId="0" operator="greaterThanOrEqual" stopIfTrue="1">
      <formula>200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51"/>
  <sheetViews>
    <sheetView workbookViewId="0" topLeftCell="A10">
      <selection activeCell="M14" sqref="M14:M50"/>
    </sheetView>
  </sheetViews>
  <sheetFormatPr defaultColWidth="11.421875" defaultRowHeight="12.75"/>
  <cols>
    <col min="1" max="1" width="5.7109375" style="36" bestFit="1" customWidth="1"/>
    <col min="2" max="2" width="23.57421875" style="0" customWidth="1"/>
    <col min="3" max="3" width="5.00390625" style="3" bestFit="1" customWidth="1"/>
    <col min="4" max="12" width="6.28125" style="3" customWidth="1"/>
    <col min="13" max="13" width="11.421875" style="3" customWidth="1"/>
    <col min="14" max="14" width="11.421875" style="8" customWidth="1"/>
  </cols>
  <sheetData>
    <row r="7" ht="13.5" customHeight="1">
      <c r="A7" s="22"/>
    </row>
    <row r="9" spans="1:15" s="7" customFormat="1" ht="20.25">
      <c r="A9" s="38"/>
      <c r="B9" s="15"/>
      <c r="C9" s="16"/>
      <c r="D9" s="16"/>
      <c r="E9" s="16"/>
      <c r="F9" s="16"/>
      <c r="G9" s="16"/>
      <c r="H9" s="19" t="s">
        <v>35</v>
      </c>
      <c r="I9" s="16"/>
      <c r="J9" s="16"/>
      <c r="K9" s="16"/>
      <c r="L9" s="16"/>
      <c r="M9" s="16"/>
      <c r="N9" s="17"/>
      <c r="O9" s="18"/>
    </row>
    <row r="12" spans="1:14" s="5" customFormat="1" ht="12.75">
      <c r="A12" s="39" t="s">
        <v>7</v>
      </c>
      <c r="B12" s="5" t="s">
        <v>10</v>
      </c>
      <c r="C12" s="4" t="s">
        <v>8</v>
      </c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4" t="s">
        <v>0</v>
      </c>
      <c r="N12" s="9" t="s">
        <v>1</v>
      </c>
    </row>
    <row r="13" spans="1:14" s="5" customFormat="1" ht="12.75">
      <c r="A13" s="36"/>
      <c r="B13" s="21"/>
      <c r="C13" s="21"/>
      <c r="D13" s="3"/>
      <c r="E13" s="25"/>
      <c r="F13" s="3"/>
      <c r="G13" s="3"/>
      <c r="H13" s="25"/>
      <c r="I13" s="3"/>
      <c r="J13" s="3"/>
      <c r="K13" s="3"/>
      <c r="L13" s="3"/>
      <c r="M13" s="3"/>
      <c r="N13" s="8"/>
    </row>
    <row r="14" spans="1:14" ht="12.75">
      <c r="A14" s="36">
        <v>1</v>
      </c>
      <c r="B14" s="1" t="s">
        <v>49</v>
      </c>
      <c r="C14" s="1" t="s">
        <v>13</v>
      </c>
      <c r="D14" s="3">
        <v>166</v>
      </c>
      <c r="E14" s="3">
        <v>209</v>
      </c>
      <c r="F14" s="3">
        <v>191</v>
      </c>
      <c r="G14" s="3">
        <v>212</v>
      </c>
      <c r="H14" s="3">
        <v>200</v>
      </c>
      <c r="I14" s="3">
        <v>203</v>
      </c>
      <c r="J14" s="3">
        <v>161</v>
      </c>
      <c r="K14" s="3">
        <v>159</v>
      </c>
      <c r="L14" s="3">
        <v>181</v>
      </c>
      <c r="M14" s="3">
        <f aca="true" t="shared" si="0" ref="M14:M50">SUM(D14:L14)</f>
        <v>1682</v>
      </c>
      <c r="N14" s="8">
        <f aca="true" t="shared" si="1" ref="N14:N50">SUM(M14/9)</f>
        <v>186.88888888888889</v>
      </c>
    </row>
    <row r="15" spans="1:14" ht="12.75">
      <c r="A15" s="36">
        <v>2</v>
      </c>
      <c r="B15" s="21" t="s">
        <v>58</v>
      </c>
      <c r="C15" s="21" t="s">
        <v>13</v>
      </c>
      <c r="D15" s="3">
        <v>194</v>
      </c>
      <c r="E15" s="3">
        <v>179</v>
      </c>
      <c r="F15" s="3">
        <v>187</v>
      </c>
      <c r="G15" s="3">
        <v>174</v>
      </c>
      <c r="H15" s="3">
        <v>171</v>
      </c>
      <c r="I15" s="3">
        <v>152</v>
      </c>
      <c r="J15" s="3">
        <v>167</v>
      </c>
      <c r="K15" s="3">
        <v>223</v>
      </c>
      <c r="L15" s="3">
        <v>180</v>
      </c>
      <c r="M15" s="3">
        <f t="shared" si="0"/>
        <v>1627</v>
      </c>
      <c r="N15" s="8">
        <f t="shared" si="1"/>
        <v>180.77777777777777</v>
      </c>
    </row>
    <row r="16" spans="1:14" s="13" customFormat="1" ht="12.75">
      <c r="A16" s="37">
        <v>3</v>
      </c>
      <c r="B16" s="21" t="s">
        <v>2</v>
      </c>
      <c r="C16" s="21" t="s">
        <v>16</v>
      </c>
      <c r="D16" s="30">
        <v>181</v>
      </c>
      <c r="E16" s="30">
        <v>142</v>
      </c>
      <c r="F16" s="30">
        <v>186</v>
      </c>
      <c r="G16" s="30">
        <v>152</v>
      </c>
      <c r="H16" s="30">
        <v>141</v>
      </c>
      <c r="I16" s="33">
        <v>202</v>
      </c>
      <c r="J16" s="30">
        <v>216</v>
      </c>
      <c r="K16" s="30">
        <v>204</v>
      </c>
      <c r="L16" s="30">
        <v>190</v>
      </c>
      <c r="M16" s="34">
        <f t="shared" si="0"/>
        <v>1614</v>
      </c>
      <c r="N16" s="35">
        <f t="shared" si="1"/>
        <v>179.33333333333334</v>
      </c>
    </row>
    <row r="17" spans="1:14" ht="12.75">
      <c r="A17" s="36">
        <v>4</v>
      </c>
      <c r="B17" s="21" t="s">
        <v>46</v>
      </c>
      <c r="C17" s="21" t="s">
        <v>13</v>
      </c>
      <c r="D17" s="3">
        <v>188</v>
      </c>
      <c r="E17" s="3">
        <v>144</v>
      </c>
      <c r="F17" s="3">
        <v>168</v>
      </c>
      <c r="G17" s="3">
        <v>189</v>
      </c>
      <c r="H17" s="3">
        <v>150</v>
      </c>
      <c r="I17" s="3">
        <v>173</v>
      </c>
      <c r="J17" s="3">
        <v>152</v>
      </c>
      <c r="K17" s="3">
        <v>209</v>
      </c>
      <c r="L17" s="3">
        <v>216</v>
      </c>
      <c r="M17" s="3">
        <f t="shared" si="0"/>
        <v>1589</v>
      </c>
      <c r="N17" s="8">
        <f t="shared" si="1"/>
        <v>176.55555555555554</v>
      </c>
    </row>
    <row r="18" spans="1:14" ht="12.75">
      <c r="A18" s="40">
        <v>5</v>
      </c>
      <c r="B18" s="41" t="s">
        <v>59</v>
      </c>
      <c r="C18" s="41" t="s">
        <v>13</v>
      </c>
      <c r="D18" s="42">
        <v>209</v>
      </c>
      <c r="E18" s="42">
        <v>179</v>
      </c>
      <c r="F18" s="42">
        <v>188</v>
      </c>
      <c r="G18" s="42">
        <v>165</v>
      </c>
      <c r="H18" s="42">
        <v>180</v>
      </c>
      <c r="I18" s="42">
        <v>153</v>
      </c>
      <c r="J18" s="42">
        <v>163</v>
      </c>
      <c r="K18" s="42">
        <v>148</v>
      </c>
      <c r="L18" s="42">
        <v>203</v>
      </c>
      <c r="M18" s="42">
        <f t="shared" si="0"/>
        <v>1588</v>
      </c>
      <c r="N18" s="43">
        <f t="shared" si="1"/>
        <v>176.44444444444446</v>
      </c>
    </row>
    <row r="19" spans="1:14" ht="12.75">
      <c r="A19" s="36">
        <v>6</v>
      </c>
      <c r="B19" s="21" t="s">
        <v>37</v>
      </c>
      <c r="C19" s="21" t="s">
        <v>16</v>
      </c>
      <c r="D19" s="3">
        <v>190</v>
      </c>
      <c r="E19" s="3">
        <v>172</v>
      </c>
      <c r="F19" s="3">
        <v>185</v>
      </c>
      <c r="G19" s="3">
        <v>156</v>
      </c>
      <c r="H19" s="3">
        <v>183</v>
      </c>
      <c r="I19" s="3">
        <v>158</v>
      </c>
      <c r="J19" s="3">
        <v>166</v>
      </c>
      <c r="K19" s="25">
        <v>191</v>
      </c>
      <c r="L19" s="25">
        <v>184</v>
      </c>
      <c r="M19" s="3">
        <f t="shared" si="0"/>
        <v>1585</v>
      </c>
      <c r="N19" s="8">
        <f t="shared" si="1"/>
        <v>176.11111111111111</v>
      </c>
    </row>
    <row r="20" spans="1:14" s="1" customFormat="1" ht="12.75">
      <c r="A20" s="36">
        <v>7</v>
      </c>
      <c r="B20" s="21" t="s">
        <v>31</v>
      </c>
      <c r="C20" s="21" t="s">
        <v>18</v>
      </c>
      <c r="D20" s="3">
        <v>155</v>
      </c>
      <c r="E20" s="3">
        <v>157</v>
      </c>
      <c r="F20" s="3">
        <v>169</v>
      </c>
      <c r="G20" s="3">
        <v>166</v>
      </c>
      <c r="H20" s="3">
        <v>192</v>
      </c>
      <c r="I20" s="3">
        <v>138</v>
      </c>
      <c r="J20" s="3">
        <v>199</v>
      </c>
      <c r="K20" s="3">
        <v>179</v>
      </c>
      <c r="L20" s="3">
        <v>226</v>
      </c>
      <c r="M20" s="3">
        <f t="shared" si="0"/>
        <v>1581</v>
      </c>
      <c r="N20" s="8">
        <f t="shared" si="1"/>
        <v>175.66666666666666</v>
      </c>
    </row>
    <row r="21" spans="1:14" ht="12.75">
      <c r="A21" s="36">
        <v>8</v>
      </c>
      <c r="B21" s="21" t="s">
        <v>41</v>
      </c>
      <c r="C21" s="21" t="s">
        <v>15</v>
      </c>
      <c r="D21" s="3">
        <v>160</v>
      </c>
      <c r="E21" s="3">
        <v>210</v>
      </c>
      <c r="F21" s="3">
        <v>178</v>
      </c>
      <c r="G21" s="3">
        <v>197</v>
      </c>
      <c r="H21" s="3">
        <v>136</v>
      </c>
      <c r="I21" s="3">
        <v>188</v>
      </c>
      <c r="J21" s="3">
        <v>224</v>
      </c>
      <c r="K21" s="3">
        <v>134</v>
      </c>
      <c r="L21" s="3">
        <v>145</v>
      </c>
      <c r="M21" s="3">
        <f t="shared" si="0"/>
        <v>1572</v>
      </c>
      <c r="N21" s="8">
        <f t="shared" si="1"/>
        <v>174.66666666666666</v>
      </c>
    </row>
    <row r="22" spans="1:14" ht="12.75">
      <c r="A22" s="36">
        <v>9</v>
      </c>
      <c r="B22" s="1" t="s">
        <v>50</v>
      </c>
      <c r="C22" s="1" t="s">
        <v>13</v>
      </c>
      <c r="D22" s="2">
        <v>179</v>
      </c>
      <c r="E22" s="2">
        <v>201</v>
      </c>
      <c r="F22" s="2">
        <v>192</v>
      </c>
      <c r="G22" s="2">
        <v>127</v>
      </c>
      <c r="H22" s="2">
        <v>137</v>
      </c>
      <c r="I22" s="2">
        <v>171</v>
      </c>
      <c r="J22" s="2">
        <v>189</v>
      </c>
      <c r="K22" s="2">
        <v>162</v>
      </c>
      <c r="L22" s="2">
        <v>204</v>
      </c>
      <c r="M22" s="3">
        <f t="shared" si="0"/>
        <v>1562</v>
      </c>
      <c r="N22" s="8">
        <f t="shared" si="1"/>
        <v>173.55555555555554</v>
      </c>
    </row>
    <row r="23" spans="1:14" ht="12.75">
      <c r="A23" s="36">
        <v>10</v>
      </c>
      <c r="B23" s="21" t="s">
        <v>24</v>
      </c>
      <c r="C23" s="21" t="s">
        <v>15</v>
      </c>
      <c r="D23" s="3">
        <v>186</v>
      </c>
      <c r="E23" s="3">
        <v>180</v>
      </c>
      <c r="F23" s="3">
        <v>176</v>
      </c>
      <c r="G23" s="3">
        <v>179</v>
      </c>
      <c r="H23" s="3">
        <v>177</v>
      </c>
      <c r="I23" s="3">
        <v>211</v>
      </c>
      <c r="J23" s="3">
        <v>169</v>
      </c>
      <c r="K23" s="3">
        <v>149</v>
      </c>
      <c r="L23" s="3">
        <v>126</v>
      </c>
      <c r="M23" s="3">
        <f t="shared" si="0"/>
        <v>1553</v>
      </c>
      <c r="N23" s="8">
        <f t="shared" si="1"/>
        <v>172.55555555555554</v>
      </c>
    </row>
    <row r="24" spans="1:14" ht="12.75">
      <c r="A24" s="36">
        <v>11</v>
      </c>
      <c r="B24" s="1" t="s">
        <v>30</v>
      </c>
      <c r="C24" s="1" t="s">
        <v>13</v>
      </c>
      <c r="D24" s="3">
        <v>189</v>
      </c>
      <c r="E24" s="3">
        <v>159</v>
      </c>
      <c r="F24" s="3">
        <v>131</v>
      </c>
      <c r="G24" s="3">
        <v>191</v>
      </c>
      <c r="H24" s="3">
        <v>150</v>
      </c>
      <c r="I24" s="3">
        <v>225</v>
      </c>
      <c r="J24" s="3">
        <v>143</v>
      </c>
      <c r="K24" s="3">
        <v>158</v>
      </c>
      <c r="L24" s="3">
        <v>192</v>
      </c>
      <c r="M24" s="3">
        <f t="shared" si="0"/>
        <v>1538</v>
      </c>
      <c r="N24" s="8">
        <f t="shared" si="1"/>
        <v>170.88888888888889</v>
      </c>
    </row>
    <row r="25" spans="1:14" ht="12.75">
      <c r="A25" s="36">
        <v>12</v>
      </c>
      <c r="B25" s="21" t="s">
        <v>26</v>
      </c>
      <c r="C25" s="21" t="s">
        <v>14</v>
      </c>
      <c r="D25" s="2">
        <v>183</v>
      </c>
      <c r="E25" s="2">
        <v>154</v>
      </c>
      <c r="F25" s="2">
        <v>149</v>
      </c>
      <c r="G25" s="2">
        <v>165</v>
      </c>
      <c r="H25" s="2">
        <v>217</v>
      </c>
      <c r="I25" s="2">
        <v>171</v>
      </c>
      <c r="J25" s="2">
        <v>164</v>
      </c>
      <c r="K25" s="2">
        <v>196</v>
      </c>
      <c r="L25" s="2">
        <v>136</v>
      </c>
      <c r="M25" s="3">
        <f t="shared" si="0"/>
        <v>1535</v>
      </c>
      <c r="N25" s="8">
        <f t="shared" si="1"/>
        <v>170.55555555555554</v>
      </c>
    </row>
    <row r="26" spans="1:14" ht="12.75">
      <c r="A26" s="36">
        <v>13</v>
      </c>
      <c r="B26" s="1" t="s">
        <v>55</v>
      </c>
      <c r="C26" s="1" t="s">
        <v>14</v>
      </c>
      <c r="D26" s="2">
        <v>135</v>
      </c>
      <c r="E26" s="2">
        <v>181</v>
      </c>
      <c r="F26" s="2">
        <v>157</v>
      </c>
      <c r="G26" s="2">
        <v>193</v>
      </c>
      <c r="H26" s="2">
        <v>148</v>
      </c>
      <c r="I26" s="2">
        <v>142</v>
      </c>
      <c r="J26" s="2">
        <v>177</v>
      </c>
      <c r="K26" s="2">
        <v>187</v>
      </c>
      <c r="L26" s="2">
        <v>201</v>
      </c>
      <c r="M26" s="3">
        <f t="shared" si="0"/>
        <v>1521</v>
      </c>
      <c r="N26" s="8">
        <f t="shared" si="1"/>
        <v>169</v>
      </c>
    </row>
    <row r="27" spans="1:14" ht="12.75">
      <c r="A27" s="36">
        <v>14</v>
      </c>
      <c r="B27" s="1" t="s">
        <v>22</v>
      </c>
      <c r="C27" s="1" t="s">
        <v>15</v>
      </c>
      <c r="D27" s="2">
        <v>190</v>
      </c>
      <c r="E27" s="2">
        <v>187</v>
      </c>
      <c r="F27" s="2">
        <v>162</v>
      </c>
      <c r="G27" s="2">
        <v>147</v>
      </c>
      <c r="H27" s="2">
        <v>169</v>
      </c>
      <c r="I27" s="2">
        <v>156</v>
      </c>
      <c r="J27" s="2">
        <v>147</v>
      </c>
      <c r="K27" s="2">
        <v>154</v>
      </c>
      <c r="L27" s="2">
        <v>186</v>
      </c>
      <c r="M27" s="3">
        <f t="shared" si="0"/>
        <v>1498</v>
      </c>
      <c r="N27" s="8">
        <f t="shared" si="1"/>
        <v>166.44444444444446</v>
      </c>
    </row>
    <row r="28" spans="1:14" s="13" customFormat="1" ht="12.75">
      <c r="A28" s="36">
        <v>15</v>
      </c>
      <c r="B28" s="21" t="s">
        <v>43</v>
      </c>
      <c r="C28" s="21" t="s">
        <v>15</v>
      </c>
      <c r="D28" s="3">
        <v>149</v>
      </c>
      <c r="E28" s="3">
        <v>169</v>
      </c>
      <c r="F28" s="3">
        <v>179</v>
      </c>
      <c r="G28" s="3">
        <v>132</v>
      </c>
      <c r="H28" s="3">
        <v>168</v>
      </c>
      <c r="I28" s="3">
        <v>174</v>
      </c>
      <c r="J28" s="3">
        <v>148</v>
      </c>
      <c r="K28" s="3">
        <v>174</v>
      </c>
      <c r="L28" s="3">
        <v>201</v>
      </c>
      <c r="M28" s="3">
        <f t="shared" si="0"/>
        <v>1494</v>
      </c>
      <c r="N28" s="8">
        <f t="shared" si="1"/>
        <v>166</v>
      </c>
    </row>
    <row r="29" spans="1:14" ht="12.75">
      <c r="A29" s="36">
        <v>16</v>
      </c>
      <c r="B29" s="21" t="s">
        <v>56</v>
      </c>
      <c r="C29" s="21" t="s">
        <v>15</v>
      </c>
      <c r="D29" s="3">
        <v>192</v>
      </c>
      <c r="E29" s="3">
        <v>170</v>
      </c>
      <c r="F29" s="3">
        <v>197</v>
      </c>
      <c r="G29" s="3">
        <v>157</v>
      </c>
      <c r="H29" s="3">
        <v>176</v>
      </c>
      <c r="I29" s="3">
        <v>103</v>
      </c>
      <c r="J29" s="3">
        <v>163</v>
      </c>
      <c r="K29" s="3">
        <v>159</v>
      </c>
      <c r="L29" s="3">
        <v>177</v>
      </c>
      <c r="M29" s="3">
        <f t="shared" si="0"/>
        <v>1494</v>
      </c>
      <c r="N29" s="8">
        <f t="shared" si="1"/>
        <v>166</v>
      </c>
    </row>
    <row r="30" spans="1:14" ht="12.75">
      <c r="A30" s="36">
        <v>17</v>
      </c>
      <c r="B30" s="21" t="s">
        <v>48</v>
      </c>
      <c r="C30" s="21" t="s">
        <v>13</v>
      </c>
      <c r="D30" s="3">
        <v>166</v>
      </c>
      <c r="E30" s="3">
        <v>197</v>
      </c>
      <c r="F30" s="3">
        <v>191</v>
      </c>
      <c r="G30" s="3">
        <v>140</v>
      </c>
      <c r="H30" s="3">
        <v>161</v>
      </c>
      <c r="I30" s="3">
        <v>136</v>
      </c>
      <c r="J30" s="3">
        <v>151</v>
      </c>
      <c r="K30" s="3">
        <v>163</v>
      </c>
      <c r="L30" s="3">
        <v>181</v>
      </c>
      <c r="M30" s="3">
        <f t="shared" si="0"/>
        <v>1486</v>
      </c>
      <c r="N30" s="8">
        <f t="shared" si="1"/>
        <v>165.11111111111111</v>
      </c>
    </row>
    <row r="31" spans="1:14" ht="12.75">
      <c r="A31" s="36">
        <v>18</v>
      </c>
      <c r="B31" s="1" t="s">
        <v>25</v>
      </c>
      <c r="C31" s="1" t="s">
        <v>15</v>
      </c>
      <c r="D31" s="3">
        <v>162</v>
      </c>
      <c r="E31" s="3">
        <v>192</v>
      </c>
      <c r="F31" s="3">
        <v>162</v>
      </c>
      <c r="G31" s="3">
        <v>172</v>
      </c>
      <c r="H31" s="3">
        <v>113</v>
      </c>
      <c r="I31" s="3">
        <v>139</v>
      </c>
      <c r="J31" s="3">
        <v>138</v>
      </c>
      <c r="K31" s="3">
        <v>230</v>
      </c>
      <c r="L31" s="3">
        <v>174</v>
      </c>
      <c r="M31" s="3">
        <f t="shared" si="0"/>
        <v>1482</v>
      </c>
      <c r="N31" s="8">
        <f t="shared" si="1"/>
        <v>164.66666666666666</v>
      </c>
    </row>
    <row r="32" spans="1:14" ht="12.75">
      <c r="A32" s="36">
        <v>19</v>
      </c>
      <c r="B32" s="21" t="s">
        <v>57</v>
      </c>
      <c r="C32" s="21" t="s">
        <v>13</v>
      </c>
      <c r="D32" s="3">
        <v>180</v>
      </c>
      <c r="E32" s="3">
        <v>133</v>
      </c>
      <c r="F32" s="3">
        <v>178</v>
      </c>
      <c r="G32" s="3">
        <v>157</v>
      </c>
      <c r="H32" s="3">
        <v>179</v>
      </c>
      <c r="I32" s="3">
        <v>159</v>
      </c>
      <c r="J32" s="3">
        <v>178</v>
      </c>
      <c r="K32" s="3">
        <v>166</v>
      </c>
      <c r="L32" s="3">
        <v>152</v>
      </c>
      <c r="M32" s="3">
        <f t="shared" si="0"/>
        <v>1482</v>
      </c>
      <c r="N32" s="8">
        <f t="shared" si="1"/>
        <v>164.66666666666666</v>
      </c>
    </row>
    <row r="33" spans="1:14" s="1" customFormat="1" ht="12.75">
      <c r="A33" s="36">
        <v>20</v>
      </c>
      <c r="B33" s="1" t="s">
        <v>32</v>
      </c>
      <c r="C33" s="1" t="s">
        <v>18</v>
      </c>
      <c r="D33" s="3">
        <v>149</v>
      </c>
      <c r="E33" s="3">
        <v>159</v>
      </c>
      <c r="F33" s="3">
        <v>157</v>
      </c>
      <c r="G33" s="3">
        <v>158</v>
      </c>
      <c r="H33" s="3">
        <v>232</v>
      </c>
      <c r="I33" s="3">
        <v>148</v>
      </c>
      <c r="J33" s="3">
        <v>152</v>
      </c>
      <c r="K33" s="3">
        <v>138</v>
      </c>
      <c r="L33" s="3">
        <v>188</v>
      </c>
      <c r="M33" s="3">
        <f t="shared" si="0"/>
        <v>1481</v>
      </c>
      <c r="N33" s="8">
        <f t="shared" si="1"/>
        <v>164.55555555555554</v>
      </c>
    </row>
    <row r="34" spans="1:14" ht="12.75">
      <c r="A34" s="36">
        <v>21</v>
      </c>
      <c r="B34" s="21" t="s">
        <v>53</v>
      </c>
      <c r="C34" s="21" t="s">
        <v>16</v>
      </c>
      <c r="D34" s="3">
        <v>203</v>
      </c>
      <c r="E34" s="3">
        <v>140</v>
      </c>
      <c r="F34" s="3">
        <v>172</v>
      </c>
      <c r="G34" s="3">
        <v>156</v>
      </c>
      <c r="H34" s="3">
        <v>181</v>
      </c>
      <c r="I34" s="3">
        <v>164</v>
      </c>
      <c r="J34" s="3">
        <v>127</v>
      </c>
      <c r="K34" s="3">
        <v>182</v>
      </c>
      <c r="L34" s="3">
        <v>144</v>
      </c>
      <c r="M34" s="3">
        <f t="shared" si="0"/>
        <v>1469</v>
      </c>
      <c r="N34" s="8">
        <f t="shared" si="1"/>
        <v>163.22222222222223</v>
      </c>
    </row>
    <row r="35" spans="1:14" ht="12.75">
      <c r="A35" s="36">
        <v>22</v>
      </c>
      <c r="B35" s="1" t="s">
        <v>28</v>
      </c>
      <c r="C35" s="1" t="s">
        <v>13</v>
      </c>
      <c r="D35" s="2">
        <v>147</v>
      </c>
      <c r="E35" s="2">
        <v>172</v>
      </c>
      <c r="F35" s="2">
        <v>171</v>
      </c>
      <c r="G35" s="2">
        <v>138</v>
      </c>
      <c r="H35" s="2">
        <v>190</v>
      </c>
      <c r="I35" s="2">
        <v>149</v>
      </c>
      <c r="J35" s="2">
        <v>157</v>
      </c>
      <c r="K35" s="2">
        <v>165</v>
      </c>
      <c r="L35" s="2">
        <v>174</v>
      </c>
      <c r="M35" s="3">
        <f t="shared" si="0"/>
        <v>1463</v>
      </c>
      <c r="N35" s="8">
        <f t="shared" si="1"/>
        <v>162.55555555555554</v>
      </c>
    </row>
    <row r="36" spans="1:14" ht="12.75">
      <c r="A36" s="36">
        <v>23</v>
      </c>
      <c r="B36" s="21" t="s">
        <v>45</v>
      </c>
      <c r="C36" s="21" t="s">
        <v>15</v>
      </c>
      <c r="D36" s="3">
        <v>155</v>
      </c>
      <c r="E36" s="3">
        <v>167</v>
      </c>
      <c r="F36" s="3">
        <v>144</v>
      </c>
      <c r="G36" s="22">
        <v>169</v>
      </c>
      <c r="H36" s="3">
        <v>146</v>
      </c>
      <c r="I36" s="3">
        <v>188</v>
      </c>
      <c r="J36" s="3">
        <v>154</v>
      </c>
      <c r="K36" s="3">
        <v>165</v>
      </c>
      <c r="L36" s="3">
        <v>166</v>
      </c>
      <c r="M36" s="3">
        <f t="shared" si="0"/>
        <v>1454</v>
      </c>
      <c r="N36" s="8">
        <f t="shared" si="1"/>
        <v>161.55555555555554</v>
      </c>
    </row>
    <row r="37" spans="1:14" ht="12.75">
      <c r="A37" s="36">
        <v>24</v>
      </c>
      <c r="B37" s="21" t="s">
        <v>21</v>
      </c>
      <c r="C37" s="21" t="s">
        <v>17</v>
      </c>
      <c r="D37" s="2">
        <v>158</v>
      </c>
      <c r="E37" s="2">
        <v>149</v>
      </c>
      <c r="F37" s="2">
        <v>169</v>
      </c>
      <c r="G37" s="2">
        <v>165</v>
      </c>
      <c r="H37" s="2">
        <v>168</v>
      </c>
      <c r="I37" s="2">
        <v>178</v>
      </c>
      <c r="J37" s="2">
        <v>137</v>
      </c>
      <c r="K37" s="2">
        <v>132</v>
      </c>
      <c r="L37" s="2">
        <v>184</v>
      </c>
      <c r="M37" s="3">
        <f t="shared" si="0"/>
        <v>1440</v>
      </c>
      <c r="N37" s="8">
        <f t="shared" si="1"/>
        <v>160</v>
      </c>
    </row>
    <row r="38" spans="1:14" s="13" customFormat="1" ht="12.75">
      <c r="A38" s="36">
        <v>25</v>
      </c>
      <c r="B38" s="21" t="s">
        <v>39</v>
      </c>
      <c r="C38" s="21" t="s">
        <v>15</v>
      </c>
      <c r="D38" s="3">
        <v>163</v>
      </c>
      <c r="E38" s="3">
        <v>158</v>
      </c>
      <c r="F38" s="3">
        <v>175</v>
      </c>
      <c r="G38" s="3">
        <v>137</v>
      </c>
      <c r="H38" s="3">
        <v>183</v>
      </c>
      <c r="I38" s="3">
        <v>128</v>
      </c>
      <c r="J38" s="3">
        <v>146</v>
      </c>
      <c r="K38" s="3">
        <v>157</v>
      </c>
      <c r="L38" s="3">
        <v>180</v>
      </c>
      <c r="M38" s="3">
        <f t="shared" si="0"/>
        <v>1427</v>
      </c>
      <c r="N38" s="8">
        <f t="shared" si="1"/>
        <v>158.55555555555554</v>
      </c>
    </row>
    <row r="39" spans="1:14" ht="12.75">
      <c r="A39" s="36">
        <v>26</v>
      </c>
      <c r="B39" s="21" t="s">
        <v>6</v>
      </c>
      <c r="C39" s="21" t="s">
        <v>16</v>
      </c>
      <c r="D39" s="22">
        <v>159</v>
      </c>
      <c r="E39" s="22">
        <v>176</v>
      </c>
      <c r="F39" s="22">
        <v>139</v>
      </c>
      <c r="G39" s="22">
        <v>147</v>
      </c>
      <c r="H39" s="22">
        <v>144</v>
      </c>
      <c r="I39" s="22">
        <v>140</v>
      </c>
      <c r="J39" s="22">
        <v>159</v>
      </c>
      <c r="K39" s="22">
        <v>174</v>
      </c>
      <c r="L39" s="22">
        <v>178</v>
      </c>
      <c r="M39" s="3">
        <f t="shared" si="0"/>
        <v>1416</v>
      </c>
      <c r="N39" s="8">
        <f t="shared" si="1"/>
        <v>157.33333333333334</v>
      </c>
    </row>
    <row r="40" spans="1:14" ht="12.75">
      <c r="A40" s="36">
        <v>27</v>
      </c>
      <c r="B40" s="21" t="s">
        <v>42</v>
      </c>
      <c r="C40" s="21" t="s">
        <v>15</v>
      </c>
      <c r="D40" s="2">
        <v>127</v>
      </c>
      <c r="E40" s="2">
        <v>144</v>
      </c>
      <c r="F40" s="2">
        <v>154</v>
      </c>
      <c r="G40" s="2">
        <v>145</v>
      </c>
      <c r="H40" s="2">
        <v>168</v>
      </c>
      <c r="I40" s="2">
        <v>153</v>
      </c>
      <c r="J40" s="2">
        <v>178</v>
      </c>
      <c r="K40" s="2">
        <v>144</v>
      </c>
      <c r="L40" s="2">
        <v>191</v>
      </c>
      <c r="M40" s="3">
        <f t="shared" si="0"/>
        <v>1404</v>
      </c>
      <c r="N40" s="8">
        <f t="shared" si="1"/>
        <v>156</v>
      </c>
    </row>
    <row r="41" spans="1:14" ht="12.75">
      <c r="A41" s="36">
        <v>28</v>
      </c>
      <c r="B41" s="21" t="s">
        <v>47</v>
      </c>
      <c r="C41" s="21" t="s">
        <v>13</v>
      </c>
      <c r="D41" s="3">
        <v>159</v>
      </c>
      <c r="E41" s="3">
        <v>124</v>
      </c>
      <c r="F41" s="3">
        <v>157</v>
      </c>
      <c r="G41" s="3">
        <v>165</v>
      </c>
      <c r="H41" s="3">
        <v>182</v>
      </c>
      <c r="I41" s="3">
        <v>113</v>
      </c>
      <c r="J41" s="3">
        <v>198</v>
      </c>
      <c r="K41" s="3">
        <v>151</v>
      </c>
      <c r="L41" s="3">
        <v>149</v>
      </c>
      <c r="M41" s="3">
        <f t="shared" si="0"/>
        <v>1398</v>
      </c>
      <c r="N41" s="8">
        <f t="shared" si="1"/>
        <v>155.33333333333334</v>
      </c>
    </row>
    <row r="42" spans="1:14" ht="12.75">
      <c r="A42" s="36">
        <v>29</v>
      </c>
      <c r="B42" s="1" t="s">
        <v>5</v>
      </c>
      <c r="C42" s="1" t="s">
        <v>16</v>
      </c>
      <c r="D42" s="2">
        <v>160</v>
      </c>
      <c r="E42" s="2">
        <v>199</v>
      </c>
      <c r="F42" s="2">
        <v>146</v>
      </c>
      <c r="G42" s="2">
        <v>147</v>
      </c>
      <c r="H42" s="2">
        <v>122</v>
      </c>
      <c r="I42" s="2">
        <v>145</v>
      </c>
      <c r="J42" s="2">
        <v>123</v>
      </c>
      <c r="K42" s="2">
        <v>161</v>
      </c>
      <c r="L42" s="2">
        <v>184</v>
      </c>
      <c r="M42" s="3">
        <f t="shared" si="0"/>
        <v>1387</v>
      </c>
      <c r="N42" s="8">
        <f t="shared" si="1"/>
        <v>154.11111111111111</v>
      </c>
    </row>
    <row r="43" spans="1:14" ht="12.75">
      <c r="A43" s="36">
        <v>30</v>
      </c>
      <c r="B43" s="21" t="s">
        <v>52</v>
      </c>
      <c r="C43" s="21" t="s">
        <v>17</v>
      </c>
      <c r="D43" s="2">
        <v>121</v>
      </c>
      <c r="E43" s="3">
        <v>149</v>
      </c>
      <c r="F43" s="3">
        <v>180</v>
      </c>
      <c r="G43" s="3">
        <v>135</v>
      </c>
      <c r="H43" s="3">
        <v>146</v>
      </c>
      <c r="I43" s="3">
        <v>123</v>
      </c>
      <c r="J43" s="3">
        <v>159</v>
      </c>
      <c r="K43" s="3">
        <v>210</v>
      </c>
      <c r="L43" s="3">
        <v>153</v>
      </c>
      <c r="M43" s="3">
        <f t="shared" si="0"/>
        <v>1376</v>
      </c>
      <c r="N43" s="8">
        <f t="shared" si="1"/>
        <v>152.88888888888889</v>
      </c>
    </row>
    <row r="44" spans="1:14" ht="12.75">
      <c r="A44" s="36">
        <v>31</v>
      </c>
      <c r="B44" s="21" t="s">
        <v>54</v>
      </c>
      <c r="C44" s="21" t="s">
        <v>17</v>
      </c>
      <c r="D44" s="3">
        <v>133</v>
      </c>
      <c r="E44" s="3">
        <v>130</v>
      </c>
      <c r="F44" s="3">
        <v>158</v>
      </c>
      <c r="G44" s="3">
        <v>217</v>
      </c>
      <c r="H44" s="3">
        <v>170</v>
      </c>
      <c r="I44" s="3">
        <v>117</v>
      </c>
      <c r="J44" s="3">
        <v>146</v>
      </c>
      <c r="K44" s="3">
        <v>147</v>
      </c>
      <c r="L44" s="3">
        <v>152</v>
      </c>
      <c r="M44" s="3">
        <f t="shared" si="0"/>
        <v>1370</v>
      </c>
      <c r="N44" s="8">
        <f t="shared" si="1"/>
        <v>152.22222222222223</v>
      </c>
    </row>
    <row r="45" spans="1:14" ht="12.75">
      <c r="A45" s="36">
        <v>32</v>
      </c>
      <c r="B45" s="21" t="s">
        <v>51</v>
      </c>
      <c r="C45" s="21" t="s">
        <v>16</v>
      </c>
      <c r="D45" s="3">
        <v>179</v>
      </c>
      <c r="E45" s="3">
        <v>158</v>
      </c>
      <c r="F45" s="3">
        <v>149</v>
      </c>
      <c r="G45" s="3">
        <v>144</v>
      </c>
      <c r="H45" s="3">
        <v>135</v>
      </c>
      <c r="I45" s="3">
        <v>137</v>
      </c>
      <c r="J45" s="3">
        <v>136</v>
      </c>
      <c r="K45" s="3">
        <v>158</v>
      </c>
      <c r="L45" s="3">
        <v>135</v>
      </c>
      <c r="M45" s="3">
        <f t="shared" si="0"/>
        <v>1331</v>
      </c>
      <c r="N45" s="8">
        <f t="shared" si="1"/>
        <v>147.88888888888889</v>
      </c>
    </row>
    <row r="46" spans="1:14" ht="12.75">
      <c r="A46" s="36">
        <v>33</v>
      </c>
      <c r="B46" s="21" t="s">
        <v>44</v>
      </c>
      <c r="C46" s="21" t="s">
        <v>15</v>
      </c>
      <c r="D46" s="2">
        <v>94</v>
      </c>
      <c r="E46" s="2">
        <v>139</v>
      </c>
      <c r="F46" s="2">
        <v>144</v>
      </c>
      <c r="G46" s="2">
        <v>186</v>
      </c>
      <c r="H46" s="2">
        <v>153</v>
      </c>
      <c r="I46" s="2">
        <v>138</v>
      </c>
      <c r="J46" s="2">
        <v>173</v>
      </c>
      <c r="K46" s="2">
        <v>126</v>
      </c>
      <c r="L46" s="2">
        <v>157</v>
      </c>
      <c r="M46" s="3">
        <f t="shared" si="0"/>
        <v>1310</v>
      </c>
      <c r="N46" s="8">
        <f t="shared" si="1"/>
        <v>145.55555555555554</v>
      </c>
    </row>
    <row r="47" spans="1:14" s="13" customFormat="1" ht="12.75">
      <c r="A47" s="36">
        <v>34</v>
      </c>
      <c r="B47" s="21" t="s">
        <v>36</v>
      </c>
      <c r="C47" s="21" t="s">
        <v>17</v>
      </c>
      <c r="D47" s="2">
        <v>122</v>
      </c>
      <c r="E47" s="2">
        <v>168</v>
      </c>
      <c r="F47" s="2">
        <v>141</v>
      </c>
      <c r="G47" s="2">
        <v>170</v>
      </c>
      <c r="H47" s="2">
        <v>146</v>
      </c>
      <c r="I47" s="2">
        <v>160</v>
      </c>
      <c r="J47" s="2">
        <v>158</v>
      </c>
      <c r="K47" s="2">
        <v>144</v>
      </c>
      <c r="L47" s="2">
        <v>91</v>
      </c>
      <c r="M47" s="3">
        <f t="shared" si="0"/>
        <v>1300</v>
      </c>
      <c r="N47" s="8">
        <f t="shared" si="1"/>
        <v>144.44444444444446</v>
      </c>
    </row>
    <row r="48" spans="1:14" s="13" customFormat="1" ht="12.75">
      <c r="A48" s="36">
        <v>35</v>
      </c>
      <c r="B48" s="21" t="s">
        <v>40</v>
      </c>
      <c r="C48" s="21" t="s">
        <v>15</v>
      </c>
      <c r="D48" s="2">
        <v>146</v>
      </c>
      <c r="E48" s="10">
        <v>106</v>
      </c>
      <c r="F48" s="10">
        <v>148</v>
      </c>
      <c r="G48" s="10">
        <v>133</v>
      </c>
      <c r="H48" s="10">
        <v>121</v>
      </c>
      <c r="I48" s="10">
        <v>124</v>
      </c>
      <c r="J48" s="10">
        <v>152</v>
      </c>
      <c r="K48" s="10">
        <v>186</v>
      </c>
      <c r="L48" s="10">
        <v>166</v>
      </c>
      <c r="M48" s="3">
        <f t="shared" si="0"/>
        <v>1282</v>
      </c>
      <c r="N48" s="8">
        <f t="shared" si="1"/>
        <v>142.44444444444446</v>
      </c>
    </row>
    <row r="49" spans="1:14" ht="12.75">
      <c r="A49" s="36">
        <v>36</v>
      </c>
      <c r="B49" s="21" t="s">
        <v>33</v>
      </c>
      <c r="C49" s="21" t="s">
        <v>17</v>
      </c>
      <c r="D49" s="2">
        <v>129</v>
      </c>
      <c r="E49" s="10">
        <v>179</v>
      </c>
      <c r="F49" s="10">
        <v>125</v>
      </c>
      <c r="G49" s="10">
        <v>118</v>
      </c>
      <c r="H49" s="10">
        <v>140</v>
      </c>
      <c r="I49" s="10">
        <v>110</v>
      </c>
      <c r="J49" s="10">
        <v>133</v>
      </c>
      <c r="K49" s="10">
        <v>166</v>
      </c>
      <c r="L49" s="10">
        <v>133</v>
      </c>
      <c r="M49" s="3">
        <f t="shared" si="0"/>
        <v>1233</v>
      </c>
      <c r="N49" s="8">
        <f t="shared" si="1"/>
        <v>137</v>
      </c>
    </row>
    <row r="50" spans="1:14" s="13" customFormat="1" ht="12.75">
      <c r="A50" s="36">
        <v>37</v>
      </c>
      <c r="B50" s="21" t="s">
        <v>38</v>
      </c>
      <c r="C50" s="21" t="s">
        <v>15</v>
      </c>
      <c r="D50" s="3">
        <v>144</v>
      </c>
      <c r="E50" s="22">
        <v>121</v>
      </c>
      <c r="F50" s="3">
        <v>124</v>
      </c>
      <c r="G50" s="3">
        <v>100</v>
      </c>
      <c r="H50" s="3">
        <v>130</v>
      </c>
      <c r="I50" s="3">
        <v>173</v>
      </c>
      <c r="J50" s="3">
        <v>145</v>
      </c>
      <c r="K50" s="3">
        <v>113</v>
      </c>
      <c r="L50" s="3">
        <v>118</v>
      </c>
      <c r="M50" s="3">
        <f t="shared" si="0"/>
        <v>1168</v>
      </c>
      <c r="N50" s="8">
        <f t="shared" si="1"/>
        <v>129.77777777777777</v>
      </c>
    </row>
    <row r="51" spans="1:14" s="5" customFormat="1" ht="12.75">
      <c r="A51" s="36"/>
      <c r="B51" s="21"/>
      <c r="C51" s="21"/>
      <c r="D51" s="3"/>
      <c r="E51" s="25"/>
      <c r="F51" s="3"/>
      <c r="G51" s="3"/>
      <c r="H51" s="25"/>
      <c r="I51" s="3"/>
      <c r="J51" s="3"/>
      <c r="K51" s="3"/>
      <c r="L51" s="3"/>
      <c r="M51" s="3"/>
      <c r="N51" s="8"/>
    </row>
  </sheetData>
  <conditionalFormatting sqref="D17:L51 N17:N51">
    <cfRule type="cellIs" priority="1" dxfId="0" operator="greaterThanOrEqual" stopIfTrue="1">
      <formula>200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G59"/>
  <sheetViews>
    <sheetView workbookViewId="0" topLeftCell="A22">
      <selection activeCell="G23" sqref="G23"/>
    </sheetView>
  </sheetViews>
  <sheetFormatPr defaultColWidth="11.421875" defaultRowHeight="12.75"/>
  <cols>
    <col min="1" max="1" width="20.140625" style="0" bestFit="1" customWidth="1"/>
    <col min="2" max="2" width="7.8515625" style="0" bestFit="1" customWidth="1"/>
    <col min="3" max="3" width="11.421875" style="3" customWidth="1"/>
    <col min="4" max="4" width="6.8515625" style="0" bestFit="1" customWidth="1"/>
    <col min="5" max="5" width="7.28125" style="28" bestFit="1" customWidth="1"/>
  </cols>
  <sheetData>
    <row r="11" spans="1:7" ht="18">
      <c r="A11" s="20"/>
      <c r="B11" s="20"/>
      <c r="C11" s="29" t="s">
        <v>9</v>
      </c>
      <c r="D11" s="20"/>
      <c r="E11" s="26"/>
      <c r="F11" s="20"/>
      <c r="G11" s="20"/>
    </row>
    <row r="14" spans="1:5" ht="12.75">
      <c r="A14" s="5" t="s">
        <v>10</v>
      </c>
      <c r="B14" s="5" t="s">
        <v>11</v>
      </c>
      <c r="C14" s="4" t="s">
        <v>0</v>
      </c>
      <c r="D14" s="5" t="s">
        <v>12</v>
      </c>
      <c r="E14" s="27" t="s">
        <v>1</v>
      </c>
    </row>
    <row r="16" spans="1:5" ht="12.75">
      <c r="A16" s="1" t="s">
        <v>4</v>
      </c>
      <c r="B16" s="1" t="s">
        <v>16</v>
      </c>
      <c r="C16" s="3">
        <v>1661</v>
      </c>
      <c r="D16">
        <v>9</v>
      </c>
      <c r="E16" s="28">
        <f>SUM(C16/D16)</f>
        <v>184.55555555555554</v>
      </c>
    </row>
    <row r="17" spans="1:5" ht="12.75">
      <c r="A17" s="1" t="s">
        <v>3</v>
      </c>
      <c r="B17" s="1" t="s">
        <v>16</v>
      </c>
      <c r="C17" s="3">
        <v>1601</v>
      </c>
      <c r="D17">
        <v>9</v>
      </c>
      <c r="E17" s="28">
        <f>SUM(C17/D17)</f>
        <v>177.88888888888889</v>
      </c>
    </row>
    <row r="18" spans="1:5" ht="12.75">
      <c r="A18" s="21" t="s">
        <v>2</v>
      </c>
      <c r="B18" s="21" t="s">
        <v>16</v>
      </c>
      <c r="C18" s="3">
        <v>1614</v>
      </c>
      <c r="D18">
        <v>9</v>
      </c>
      <c r="E18" s="28">
        <f>SUM(C18/D18)</f>
        <v>179.33333333333334</v>
      </c>
    </row>
    <row r="19" spans="1:5" ht="12.75">
      <c r="A19" s="21" t="s">
        <v>37</v>
      </c>
      <c r="B19" s="21" t="s">
        <v>16</v>
      </c>
      <c r="C19" s="3">
        <v>1585</v>
      </c>
      <c r="D19">
        <v>9</v>
      </c>
      <c r="E19" s="28">
        <f>SUM(C19/D19)</f>
        <v>176.11111111111111</v>
      </c>
    </row>
    <row r="20" spans="1:5" ht="12.75">
      <c r="A20" s="21" t="s">
        <v>53</v>
      </c>
      <c r="B20" s="21" t="s">
        <v>16</v>
      </c>
      <c r="C20" s="3">
        <v>1469</v>
      </c>
      <c r="D20">
        <v>9</v>
      </c>
      <c r="E20" s="28">
        <f>SUM(C20/D20)</f>
        <v>163.22222222222223</v>
      </c>
    </row>
    <row r="21" spans="1:5" ht="12.75">
      <c r="A21" s="21" t="s">
        <v>6</v>
      </c>
      <c r="B21" s="21" t="s">
        <v>16</v>
      </c>
      <c r="C21" s="3">
        <v>1416</v>
      </c>
      <c r="D21">
        <v>9</v>
      </c>
      <c r="E21" s="28">
        <f>SUM(C21/D21)</f>
        <v>157.33333333333334</v>
      </c>
    </row>
    <row r="22" spans="1:5" ht="12.75">
      <c r="A22" s="1" t="s">
        <v>5</v>
      </c>
      <c r="B22" s="1" t="s">
        <v>16</v>
      </c>
      <c r="C22" s="3">
        <v>1387</v>
      </c>
      <c r="D22">
        <v>9</v>
      </c>
      <c r="E22" s="28">
        <f>SUM(C22/D22)</f>
        <v>154.11111111111111</v>
      </c>
    </row>
    <row r="23" spans="1:5" ht="12.75">
      <c r="A23" s="21" t="s">
        <v>51</v>
      </c>
      <c r="B23" s="21" t="s">
        <v>16</v>
      </c>
      <c r="C23" s="3">
        <v>1331</v>
      </c>
      <c r="D23">
        <v>9</v>
      </c>
      <c r="E23" s="28">
        <f>SUM(C23/D23)</f>
        <v>147.88888888888889</v>
      </c>
    </row>
    <row r="24" spans="1:5" ht="12.75">
      <c r="A24" s="21" t="s">
        <v>19</v>
      </c>
      <c r="B24" s="21" t="s">
        <v>15</v>
      </c>
      <c r="C24" s="3">
        <v>1589</v>
      </c>
      <c r="D24">
        <v>9</v>
      </c>
      <c r="E24" s="28">
        <f>SUM(C24/D24)</f>
        <v>176.55555555555554</v>
      </c>
    </row>
    <row r="25" spans="1:5" ht="12.75">
      <c r="A25" t="s">
        <v>23</v>
      </c>
      <c r="B25" t="s">
        <v>15</v>
      </c>
      <c r="C25" s="3">
        <v>1477</v>
      </c>
      <c r="D25">
        <v>9</v>
      </c>
      <c r="E25" s="28">
        <f>SUM(C25/D25)</f>
        <v>164.11111111111111</v>
      </c>
    </row>
    <row r="26" spans="1:5" ht="12.75">
      <c r="A26" s="21" t="s">
        <v>41</v>
      </c>
      <c r="B26" s="21" t="s">
        <v>15</v>
      </c>
      <c r="C26" s="3">
        <v>1572</v>
      </c>
      <c r="D26">
        <v>9</v>
      </c>
      <c r="E26" s="28">
        <f>SUM(C26/D26)</f>
        <v>174.66666666666666</v>
      </c>
    </row>
    <row r="27" spans="1:5" ht="12.75">
      <c r="A27" s="21" t="s">
        <v>24</v>
      </c>
      <c r="B27" s="21" t="s">
        <v>15</v>
      </c>
      <c r="C27" s="3">
        <v>1553</v>
      </c>
      <c r="D27">
        <v>9</v>
      </c>
      <c r="E27" s="28">
        <f>SUM(C27/D27)</f>
        <v>172.55555555555554</v>
      </c>
    </row>
    <row r="28" spans="1:5" ht="12.75">
      <c r="A28" s="1" t="s">
        <v>22</v>
      </c>
      <c r="B28" s="1" t="s">
        <v>15</v>
      </c>
      <c r="C28" s="3">
        <v>1498</v>
      </c>
      <c r="D28">
        <v>9</v>
      </c>
      <c r="E28" s="28">
        <f>SUM(C28/D28)</f>
        <v>166.44444444444446</v>
      </c>
    </row>
    <row r="29" spans="1:5" ht="12.75">
      <c r="A29" s="21" t="s">
        <v>43</v>
      </c>
      <c r="B29" s="21" t="s">
        <v>15</v>
      </c>
      <c r="C29" s="3">
        <v>1494</v>
      </c>
      <c r="D29">
        <v>9</v>
      </c>
      <c r="E29" s="28">
        <f>SUM(C29/D29)</f>
        <v>166</v>
      </c>
    </row>
    <row r="30" spans="1:5" ht="12.75">
      <c r="A30" s="21" t="s">
        <v>56</v>
      </c>
      <c r="B30" s="21" t="s">
        <v>15</v>
      </c>
      <c r="C30" s="3">
        <v>1494</v>
      </c>
      <c r="D30">
        <v>9</v>
      </c>
      <c r="E30" s="28">
        <f>SUM(C30/D30)</f>
        <v>166</v>
      </c>
    </row>
    <row r="31" spans="1:5" ht="12.75">
      <c r="A31" s="1" t="s">
        <v>25</v>
      </c>
      <c r="B31" s="1" t="s">
        <v>15</v>
      </c>
      <c r="C31" s="3">
        <v>1482</v>
      </c>
      <c r="D31">
        <v>9</v>
      </c>
      <c r="E31" s="28">
        <f>SUM(C31/D31)</f>
        <v>164.66666666666666</v>
      </c>
    </row>
    <row r="32" spans="1:5" ht="12.75">
      <c r="A32" s="21" t="s">
        <v>45</v>
      </c>
      <c r="B32" s="21" t="s">
        <v>15</v>
      </c>
      <c r="C32" s="3">
        <v>1454</v>
      </c>
      <c r="D32">
        <v>9</v>
      </c>
      <c r="E32" s="28">
        <f>SUM(C32/D32)</f>
        <v>161.55555555555554</v>
      </c>
    </row>
    <row r="33" spans="1:5" ht="12.75">
      <c r="A33" s="21" t="s">
        <v>39</v>
      </c>
      <c r="B33" s="21" t="s">
        <v>15</v>
      </c>
      <c r="C33" s="3">
        <v>1427</v>
      </c>
      <c r="D33">
        <v>9</v>
      </c>
      <c r="E33" s="28">
        <f>SUM(C33/D33)</f>
        <v>158.55555555555554</v>
      </c>
    </row>
    <row r="34" spans="1:5" ht="12.75">
      <c r="A34" s="21" t="s">
        <v>42</v>
      </c>
      <c r="B34" s="21" t="s">
        <v>15</v>
      </c>
      <c r="C34" s="3">
        <v>1404</v>
      </c>
      <c r="D34">
        <v>9</v>
      </c>
      <c r="E34" s="28">
        <f>SUM(C34/D34)</f>
        <v>156</v>
      </c>
    </row>
    <row r="35" spans="1:5" ht="12.75">
      <c r="A35" s="21" t="s">
        <v>44</v>
      </c>
      <c r="B35" s="21" t="s">
        <v>15</v>
      </c>
      <c r="C35" s="3">
        <v>1310</v>
      </c>
      <c r="D35">
        <v>9</v>
      </c>
      <c r="E35" s="28">
        <f>SUM(C35/D35)</f>
        <v>145.55555555555554</v>
      </c>
    </row>
    <row r="36" spans="1:5" ht="12.75">
      <c r="A36" s="21" t="s">
        <v>40</v>
      </c>
      <c r="B36" s="21" t="s">
        <v>15</v>
      </c>
      <c r="C36" s="3">
        <v>1282</v>
      </c>
      <c r="D36">
        <v>9</v>
      </c>
      <c r="E36" s="28">
        <f>SUM(C36/D36)</f>
        <v>142.44444444444446</v>
      </c>
    </row>
    <row r="37" spans="1:5" ht="12.75">
      <c r="A37" s="21" t="s">
        <v>38</v>
      </c>
      <c r="B37" s="21" t="s">
        <v>15</v>
      </c>
      <c r="C37" s="3">
        <v>1168</v>
      </c>
      <c r="D37">
        <v>9</v>
      </c>
      <c r="E37" s="28">
        <f>SUM(C37/D37)</f>
        <v>129.77777777777777</v>
      </c>
    </row>
    <row r="38" spans="1:5" ht="12.75">
      <c r="A38" s="21" t="s">
        <v>31</v>
      </c>
      <c r="B38" s="21" t="s">
        <v>18</v>
      </c>
      <c r="C38" s="3">
        <v>1581</v>
      </c>
      <c r="D38">
        <v>9</v>
      </c>
      <c r="E38" s="28">
        <f>SUM(C38/D38)</f>
        <v>175.66666666666666</v>
      </c>
    </row>
    <row r="39" spans="1:5" ht="12.75">
      <c r="A39" s="1" t="s">
        <v>32</v>
      </c>
      <c r="B39" s="1" t="s">
        <v>18</v>
      </c>
      <c r="C39" s="3">
        <v>1481</v>
      </c>
      <c r="D39">
        <v>9</v>
      </c>
      <c r="E39" s="28">
        <f>SUM(C39/D39)</f>
        <v>164.55555555555554</v>
      </c>
    </row>
    <row r="40" spans="1:5" ht="12.75">
      <c r="A40" s="21" t="s">
        <v>21</v>
      </c>
      <c r="B40" s="21" t="s">
        <v>17</v>
      </c>
      <c r="C40" s="3">
        <v>1440</v>
      </c>
      <c r="D40">
        <v>9</v>
      </c>
      <c r="E40" s="28">
        <f>SUM(C40/D40)</f>
        <v>160</v>
      </c>
    </row>
    <row r="41" spans="1:5" ht="12.75">
      <c r="A41" s="21" t="s">
        <v>52</v>
      </c>
      <c r="B41" s="21" t="s">
        <v>17</v>
      </c>
      <c r="C41" s="3">
        <v>1376</v>
      </c>
      <c r="D41">
        <v>9</v>
      </c>
      <c r="E41" s="28">
        <f>SUM(C41/D41)</f>
        <v>152.88888888888889</v>
      </c>
    </row>
    <row r="42" spans="1:5" ht="12.75">
      <c r="A42" s="21" t="s">
        <v>54</v>
      </c>
      <c r="B42" s="21" t="s">
        <v>17</v>
      </c>
      <c r="C42" s="3">
        <v>1370</v>
      </c>
      <c r="D42">
        <v>9</v>
      </c>
      <c r="E42" s="28">
        <f>SUM(C42/D42)</f>
        <v>152.22222222222223</v>
      </c>
    </row>
    <row r="43" spans="1:5" ht="12.75">
      <c r="A43" s="21" t="s">
        <v>36</v>
      </c>
      <c r="B43" s="21" t="s">
        <v>17</v>
      </c>
      <c r="C43" s="3">
        <v>1300</v>
      </c>
      <c r="D43">
        <v>9</v>
      </c>
      <c r="E43" s="28">
        <f>SUM(C43/D43)</f>
        <v>144.44444444444446</v>
      </c>
    </row>
    <row r="44" spans="1:5" ht="12.75">
      <c r="A44" s="21" t="s">
        <v>33</v>
      </c>
      <c r="B44" s="21" t="s">
        <v>17</v>
      </c>
      <c r="C44" s="3">
        <v>1233</v>
      </c>
      <c r="D44">
        <v>9</v>
      </c>
      <c r="E44" s="28">
        <f>SUM(C44/D44)</f>
        <v>137</v>
      </c>
    </row>
    <row r="45" spans="1:5" ht="12.75">
      <c r="A45" s="21" t="s">
        <v>26</v>
      </c>
      <c r="B45" s="21" t="s">
        <v>14</v>
      </c>
      <c r="C45" s="3">
        <v>1535</v>
      </c>
      <c r="D45">
        <v>9</v>
      </c>
      <c r="E45" s="28">
        <f>SUM(C45/D45)</f>
        <v>170.55555555555554</v>
      </c>
    </row>
    <row r="46" spans="1:5" ht="12.75">
      <c r="A46" s="1" t="s">
        <v>55</v>
      </c>
      <c r="B46" s="1" t="s">
        <v>14</v>
      </c>
      <c r="C46" s="3">
        <v>1521</v>
      </c>
      <c r="D46">
        <v>9</v>
      </c>
      <c r="E46" s="28">
        <f>SUM(C46/D46)</f>
        <v>169</v>
      </c>
    </row>
    <row r="47" spans="1:5" ht="12.75">
      <c r="A47" s="21" t="s">
        <v>20</v>
      </c>
      <c r="B47" s="21" t="s">
        <v>13</v>
      </c>
      <c r="C47" s="3">
        <v>1732</v>
      </c>
      <c r="D47">
        <v>9</v>
      </c>
      <c r="E47" s="28">
        <f>SUM(C47/D47)</f>
        <v>192.44444444444446</v>
      </c>
    </row>
    <row r="48" spans="1:5" ht="12.75">
      <c r="A48" s="21" t="s">
        <v>29</v>
      </c>
      <c r="B48" s="21" t="s">
        <v>13</v>
      </c>
      <c r="C48" s="3">
        <v>1622</v>
      </c>
      <c r="D48">
        <v>9</v>
      </c>
      <c r="E48" s="28">
        <f>SUM(C48/D48)</f>
        <v>180.22222222222223</v>
      </c>
    </row>
    <row r="49" spans="1:5" ht="12.75">
      <c r="A49" t="s">
        <v>27</v>
      </c>
      <c r="B49" t="s">
        <v>13</v>
      </c>
      <c r="C49" s="3">
        <v>1515</v>
      </c>
      <c r="D49">
        <v>9</v>
      </c>
      <c r="E49" s="28">
        <f>SUM(C49/D49)</f>
        <v>168.33333333333334</v>
      </c>
    </row>
    <row r="50" spans="1:5" ht="12.75">
      <c r="A50" s="1" t="s">
        <v>49</v>
      </c>
      <c r="B50" s="1" t="s">
        <v>13</v>
      </c>
      <c r="C50" s="3">
        <v>1682</v>
      </c>
      <c r="D50">
        <v>9</v>
      </c>
      <c r="E50" s="28">
        <f>SUM(C50/D50)</f>
        <v>186.88888888888889</v>
      </c>
    </row>
    <row r="51" spans="1:5" ht="12.75">
      <c r="A51" s="21" t="s">
        <v>58</v>
      </c>
      <c r="B51" s="21" t="s">
        <v>13</v>
      </c>
      <c r="C51" s="3">
        <v>1627</v>
      </c>
      <c r="D51">
        <v>9</v>
      </c>
      <c r="E51" s="28">
        <f>SUM(C51/D51)</f>
        <v>180.77777777777777</v>
      </c>
    </row>
    <row r="52" spans="1:5" ht="12.75">
      <c r="A52" s="21" t="s">
        <v>46</v>
      </c>
      <c r="B52" s="21" t="s">
        <v>13</v>
      </c>
      <c r="C52" s="3">
        <v>1589</v>
      </c>
      <c r="D52">
        <v>9</v>
      </c>
      <c r="E52" s="28">
        <f>SUM(C52/D52)</f>
        <v>176.55555555555554</v>
      </c>
    </row>
    <row r="53" spans="1:5" ht="12.75">
      <c r="A53" s="44" t="s">
        <v>59</v>
      </c>
      <c r="B53" s="44" t="s">
        <v>13</v>
      </c>
      <c r="C53" s="3">
        <v>1588</v>
      </c>
      <c r="D53">
        <v>9</v>
      </c>
      <c r="E53" s="28">
        <f>SUM(C53/D53)</f>
        <v>176.44444444444446</v>
      </c>
    </row>
    <row r="54" spans="1:5" ht="12.75">
      <c r="A54" s="1" t="s">
        <v>50</v>
      </c>
      <c r="B54" s="1" t="s">
        <v>13</v>
      </c>
      <c r="C54" s="3">
        <v>1562</v>
      </c>
      <c r="D54">
        <v>9</v>
      </c>
      <c r="E54" s="28">
        <f>SUM(C54/D54)</f>
        <v>173.55555555555554</v>
      </c>
    </row>
    <row r="55" spans="1:5" ht="12.75">
      <c r="A55" s="1" t="s">
        <v>30</v>
      </c>
      <c r="B55" s="1" t="s">
        <v>13</v>
      </c>
      <c r="C55" s="3">
        <v>1538</v>
      </c>
      <c r="D55">
        <v>9</v>
      </c>
      <c r="E55" s="28">
        <f>SUM(C55/D55)</f>
        <v>170.88888888888889</v>
      </c>
    </row>
    <row r="56" spans="1:5" ht="12.75">
      <c r="A56" s="21" t="s">
        <v>48</v>
      </c>
      <c r="B56" s="21" t="s">
        <v>13</v>
      </c>
      <c r="C56" s="3">
        <v>1486</v>
      </c>
      <c r="D56">
        <v>9</v>
      </c>
      <c r="E56" s="28">
        <f>SUM(C56/D56)</f>
        <v>165.11111111111111</v>
      </c>
    </row>
    <row r="57" spans="1:5" ht="12.75">
      <c r="A57" s="21" t="s">
        <v>57</v>
      </c>
      <c r="B57" s="21" t="s">
        <v>13</v>
      </c>
      <c r="C57" s="3">
        <v>1482</v>
      </c>
      <c r="D57">
        <v>9</v>
      </c>
      <c r="E57" s="28">
        <f>SUM(C57/D57)</f>
        <v>164.66666666666666</v>
      </c>
    </row>
    <row r="58" spans="1:5" ht="12.75">
      <c r="A58" s="1" t="s">
        <v>28</v>
      </c>
      <c r="B58" s="1" t="s">
        <v>13</v>
      </c>
      <c r="C58" s="3">
        <v>1463</v>
      </c>
      <c r="D58">
        <v>9</v>
      </c>
      <c r="E58" s="28">
        <f>SUM(C58/D58)</f>
        <v>162.55555555555554</v>
      </c>
    </row>
    <row r="59" spans="1:5" ht="12.75">
      <c r="A59" s="21" t="s">
        <v>47</v>
      </c>
      <c r="B59" s="21" t="s">
        <v>13</v>
      </c>
      <c r="C59" s="3">
        <v>1398</v>
      </c>
      <c r="D59">
        <v>9</v>
      </c>
      <c r="E59" s="28">
        <f>SUM(C59/D59)</f>
        <v>155.33333333333334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Marschall</dc:creator>
  <cp:keywords/>
  <dc:description/>
  <cp:lastModifiedBy>Home</cp:lastModifiedBy>
  <cp:lastPrinted>2009-02-22T12:10:12Z</cp:lastPrinted>
  <dcterms:created xsi:type="dcterms:W3CDTF">2002-01-13T19:44:05Z</dcterms:created>
  <dcterms:modified xsi:type="dcterms:W3CDTF">2009-02-22T21:10:19Z</dcterms:modified>
  <cp:category/>
  <cp:version/>
  <cp:contentType/>
  <cp:contentStatus/>
</cp:coreProperties>
</file>