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5"/>
  </bookViews>
  <sheets>
    <sheet name="Startliste" sheetId="1" r:id="rId1"/>
    <sheet name="Eingabe" sheetId="2" r:id="rId2"/>
    <sheet name="Gesamt" sheetId="3" r:id="rId3"/>
    <sheet name="HA" sheetId="4" r:id="rId4"/>
    <sheet name="HB" sheetId="5" r:id="rId5"/>
    <sheet name="HC" sheetId="6" r:id="rId6"/>
  </sheets>
  <definedNames>
    <definedName name="_xlnm.Print_Area" localSheetId="1">'Eingabe'!$A$4:$R$80</definedName>
    <definedName name="_xlnm.Print_Area" localSheetId="2">'Gesamt'!$A$1:$P$84</definedName>
    <definedName name="_xlnm.Print_Area" localSheetId="3">'HA'!$A$1:$O$12</definedName>
    <definedName name="_xlnm.Print_Area" localSheetId="4">'HB'!$A$1:$O$14</definedName>
    <definedName name="_xlnm.Print_Area" localSheetId="5">'HC'!$A$1:$O$41</definedName>
  </definedNames>
  <calcPr fullCalcOnLoad="1"/>
</workbook>
</file>

<file path=xl/sharedStrings.xml><?xml version="1.0" encoding="utf-8"?>
<sst xmlns="http://schemas.openxmlformats.org/spreadsheetml/2006/main" count="346" uniqueCount="109">
  <si>
    <t>Club</t>
  </si>
  <si>
    <t>Kat.</t>
  </si>
  <si>
    <t>Spieler</t>
  </si>
  <si>
    <t>B</t>
  </si>
  <si>
    <t>Beeri Jürg</t>
  </si>
  <si>
    <t>C</t>
  </si>
  <si>
    <t>A</t>
  </si>
  <si>
    <t>Aerni Roland</t>
  </si>
  <si>
    <t>GSCB</t>
  </si>
  <si>
    <t>Mader Robert</t>
  </si>
  <si>
    <t>Roos Heinz</t>
  </si>
  <si>
    <t>Ledermann Thomas</t>
  </si>
  <si>
    <t>BC Duff Strike</t>
  </si>
  <si>
    <t>No Limits</t>
  </si>
  <si>
    <t>Bloch Stefan</t>
  </si>
  <si>
    <t>Rymann Aurelio</t>
  </si>
  <si>
    <t>Ebener Andreas</t>
  </si>
  <si>
    <t>Tengku Ismail</t>
  </si>
  <si>
    <t>Läng Urs</t>
  </si>
  <si>
    <t>Meyer Samuel</t>
  </si>
  <si>
    <t>Suyasa Gede</t>
  </si>
  <si>
    <t>Röthlisberger Hans</t>
  </si>
  <si>
    <t>Stähli Ralph</t>
  </si>
  <si>
    <t>Mudana Gede</t>
  </si>
  <si>
    <t>BC Baracudas</t>
  </si>
  <si>
    <t>Lehmann Daniel</t>
  </si>
  <si>
    <t>Bezecon Olivier</t>
  </si>
  <si>
    <t>BC Rolling Pins</t>
  </si>
  <si>
    <t>Waldvogel Christoph</t>
  </si>
  <si>
    <t>Leuenberger Michael</t>
  </si>
  <si>
    <t>Kneer Simon</t>
  </si>
  <si>
    <t>BC NoLimits</t>
  </si>
  <si>
    <t>Mathys Alfred</t>
  </si>
  <si>
    <t>BC Langenthal</t>
  </si>
  <si>
    <t>Staehli Raphael</t>
  </si>
  <si>
    <t>Mistery X</t>
  </si>
  <si>
    <t>BC Bäre Bowler</t>
  </si>
  <si>
    <t>V. D. Heuvel Tammo</t>
  </si>
  <si>
    <t>BC Bäre Bowlers</t>
  </si>
  <si>
    <t>Kwan Harn Chieh</t>
  </si>
  <si>
    <t>Punslan Dani</t>
  </si>
  <si>
    <t>Stucker Roland</t>
  </si>
  <si>
    <t>Chianese Vincenzo</t>
  </si>
  <si>
    <t>Jegerlehner Rolf</t>
  </si>
  <si>
    <t>Einzelmitglied</t>
  </si>
  <si>
    <t>Lauber Marcel</t>
  </si>
  <si>
    <t>Scheidegger Thomas</t>
  </si>
  <si>
    <t>Abplanalp Christian</t>
  </si>
  <si>
    <t>Pulfer Jörg jun.</t>
  </si>
  <si>
    <t>Hubacher Stefan</t>
  </si>
  <si>
    <t>Müller Roger</t>
  </si>
  <si>
    <t>Schori Andreas</t>
  </si>
  <si>
    <t>Capital Strikers</t>
  </si>
  <si>
    <t>Bösiger Andreas</t>
  </si>
  <si>
    <t>Knöpfli Stefan</t>
  </si>
  <si>
    <t>Cleanerz</t>
  </si>
  <si>
    <t>Beutler Jan</t>
  </si>
  <si>
    <t>Leone Remo</t>
  </si>
  <si>
    <t>Galfetti Manfredo</t>
  </si>
  <si>
    <t>Beck Sascha</t>
  </si>
  <si>
    <t>Muhmenthaler Jürg</t>
  </si>
  <si>
    <t>Rolling Pins</t>
  </si>
  <si>
    <t>Dennler Roger</t>
  </si>
  <si>
    <t>Schwab Martin</t>
  </si>
  <si>
    <t>Barracudas</t>
  </si>
  <si>
    <t>bez.</t>
  </si>
  <si>
    <t>Nr.</t>
  </si>
  <si>
    <t>Serie 1, Samstag 10.01.09, 10.00 Uhr</t>
  </si>
  <si>
    <t>Serie 1, Sonntag 11.01.09, 10.00 Uhr</t>
  </si>
  <si>
    <t>Name</t>
  </si>
  <si>
    <t>SP1</t>
  </si>
  <si>
    <t>SP2</t>
  </si>
  <si>
    <t>SP3</t>
  </si>
  <si>
    <t>Zw.Tot</t>
  </si>
  <si>
    <t>SP4</t>
  </si>
  <si>
    <t>SP5</t>
  </si>
  <si>
    <t>SP6</t>
  </si>
  <si>
    <t>SP7</t>
  </si>
  <si>
    <t>SP8</t>
  </si>
  <si>
    <t>SP9</t>
  </si>
  <si>
    <t>SP10</t>
  </si>
  <si>
    <t>SP11</t>
  </si>
  <si>
    <t>SP12</t>
  </si>
  <si>
    <t>Total</t>
  </si>
  <si>
    <t>Rang</t>
  </si>
  <si>
    <t>Sp 2</t>
  </si>
  <si>
    <t>Sp 3</t>
  </si>
  <si>
    <t>Sp 1</t>
  </si>
  <si>
    <t>Sp 4</t>
  </si>
  <si>
    <t>Sp 5</t>
  </si>
  <si>
    <t>Sp 6</t>
  </si>
  <si>
    <t>Sp 7</t>
  </si>
  <si>
    <t>Sp 8</t>
  </si>
  <si>
    <t>Sp 9</t>
  </si>
  <si>
    <t>Sp 10</t>
  </si>
  <si>
    <t>Sp 11</t>
  </si>
  <si>
    <t>Sp 12</t>
  </si>
  <si>
    <t>TOTAL</t>
  </si>
  <si>
    <t>Gesamtrangliste BBS</t>
  </si>
  <si>
    <t>Rangliste Herren A</t>
  </si>
  <si>
    <t>Rangliste Herren B</t>
  </si>
  <si>
    <t>Rangliste Herren C</t>
  </si>
  <si>
    <t>Gass Yannick</t>
  </si>
  <si>
    <t xml:space="preserve">De la Cruz Roberto </t>
  </si>
  <si>
    <t>Pfister Marcel</t>
  </si>
  <si>
    <t>Cesnjevar Ivan</t>
  </si>
  <si>
    <t>Beck Mirko</t>
  </si>
  <si>
    <t>Herzig Ernst</t>
  </si>
  <si>
    <t>.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</si>
</sst>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20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1" xfId="47" applyFont="1" applyBorder="1">
      <alignment/>
      <protection/>
    </xf>
    <xf numFmtId="0" fontId="10" fillId="0" borderId="11" xfId="47" applyFont="1" applyBorder="1" applyAlignment="1">
      <alignment horizontal="center"/>
      <protection/>
    </xf>
    <xf numFmtId="0" fontId="10" fillId="0" borderId="12" xfId="47" applyFont="1" applyBorder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0" fillId="0" borderId="14" xfId="47" applyFont="1" applyBorder="1">
      <alignment/>
      <protection/>
    </xf>
    <xf numFmtId="0" fontId="10" fillId="0" borderId="14" xfId="47" applyFont="1" applyBorder="1" applyAlignment="1">
      <alignment horizontal="center"/>
      <protection/>
    </xf>
    <xf numFmtId="0" fontId="10" fillId="0" borderId="15" xfId="47" applyFont="1" applyBorder="1" applyAlignment="1">
      <alignment horizontal="center"/>
      <protection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12" fillId="0" borderId="24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18" xfId="0" applyFont="1" applyBorder="1" applyAlignment="1">
      <alignment horizontal="left"/>
    </xf>
    <xf numFmtId="0" fontId="0" fillId="0" borderId="13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1" fontId="0" fillId="0" borderId="30" xfId="0" applyNumberForma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 horizontal="center"/>
    </xf>
    <xf numFmtId="0" fontId="30" fillId="0" borderId="11" xfId="0" applyFont="1" applyBorder="1" applyAlignment="1">
      <alignment/>
    </xf>
    <xf numFmtId="0" fontId="30" fillId="0" borderId="14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xcel Built-in Normal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180975</xdr:colOff>
      <xdr:row>3</xdr:row>
      <xdr:rowOff>0</xdr:rowOff>
    </xdr:to>
    <xdr:pic>
      <xdr:nvPicPr>
        <xdr:cNvPr id="1" name="Picture 1" descr="logo_b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0</xdr:row>
      <xdr:rowOff>19050</xdr:rowOff>
    </xdr:from>
    <xdr:to>
      <xdr:col>11</xdr:col>
      <xdr:colOff>38100</xdr:colOff>
      <xdr:row>2</xdr:row>
      <xdr:rowOff>152400</xdr:rowOff>
    </xdr:to>
    <xdr:sp>
      <xdr:nvSpPr>
        <xdr:cNvPr id="2" name="WordArt 2"/>
        <xdr:cNvSpPr>
          <a:spLocks/>
        </xdr:cNvSpPr>
      </xdr:nvSpPr>
      <xdr:spPr>
        <a:xfrm>
          <a:off x="6248400" y="19050"/>
          <a:ext cx="3190875" cy="495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15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3366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Sportkommission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2</xdr:row>
      <xdr:rowOff>76200</xdr:rowOff>
    </xdr:to>
    <xdr:pic>
      <xdr:nvPicPr>
        <xdr:cNvPr id="1" name="Picture 1" descr="logo_b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0</xdr:row>
      <xdr:rowOff>123825</xdr:rowOff>
    </xdr:from>
    <xdr:to>
      <xdr:col>16</xdr:col>
      <xdr:colOff>0</xdr:colOff>
      <xdr:row>2</xdr:row>
      <xdr:rowOff>28575</xdr:rowOff>
    </xdr:to>
    <xdr:sp>
      <xdr:nvSpPr>
        <xdr:cNvPr id="2" name="WordArt 2"/>
        <xdr:cNvSpPr>
          <a:spLocks/>
        </xdr:cNvSpPr>
      </xdr:nvSpPr>
      <xdr:spPr>
        <a:xfrm>
          <a:off x="5800725" y="123825"/>
          <a:ext cx="2924175" cy="3619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15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3366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Sportkommission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2</xdr:row>
      <xdr:rowOff>76200</xdr:rowOff>
    </xdr:to>
    <xdr:pic>
      <xdr:nvPicPr>
        <xdr:cNvPr id="1" name="Picture 1" descr="logo_b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0</xdr:row>
      <xdr:rowOff>114300</xdr:rowOff>
    </xdr:from>
    <xdr:to>
      <xdr:col>14</xdr:col>
      <xdr:colOff>657225</xdr:colOff>
      <xdr:row>2</xdr:row>
      <xdr:rowOff>19050</xdr:rowOff>
    </xdr:to>
    <xdr:sp>
      <xdr:nvSpPr>
        <xdr:cNvPr id="2" name="WordArt 2"/>
        <xdr:cNvSpPr>
          <a:spLocks/>
        </xdr:cNvSpPr>
      </xdr:nvSpPr>
      <xdr:spPr>
        <a:xfrm>
          <a:off x="5238750" y="114300"/>
          <a:ext cx="2924175" cy="3619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15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3366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Sportkommission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2</xdr:row>
      <xdr:rowOff>76200</xdr:rowOff>
    </xdr:to>
    <xdr:pic>
      <xdr:nvPicPr>
        <xdr:cNvPr id="1" name="Picture 1" descr="logo_b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123825</xdr:rowOff>
    </xdr:from>
    <xdr:to>
      <xdr:col>14</xdr:col>
      <xdr:colOff>666750</xdr:colOff>
      <xdr:row>2</xdr:row>
      <xdr:rowOff>28575</xdr:rowOff>
    </xdr:to>
    <xdr:sp>
      <xdr:nvSpPr>
        <xdr:cNvPr id="2" name="WordArt 2"/>
        <xdr:cNvSpPr>
          <a:spLocks/>
        </xdr:cNvSpPr>
      </xdr:nvSpPr>
      <xdr:spPr>
        <a:xfrm>
          <a:off x="5248275" y="123825"/>
          <a:ext cx="2924175" cy="3619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15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3366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Sportkommission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2</xdr:row>
      <xdr:rowOff>76200</xdr:rowOff>
    </xdr:to>
    <xdr:pic>
      <xdr:nvPicPr>
        <xdr:cNvPr id="1" name="Picture 1" descr="logo_b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19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123825</xdr:rowOff>
    </xdr:from>
    <xdr:to>
      <xdr:col>14</xdr:col>
      <xdr:colOff>666750</xdr:colOff>
      <xdr:row>2</xdr:row>
      <xdr:rowOff>28575</xdr:rowOff>
    </xdr:to>
    <xdr:sp>
      <xdr:nvSpPr>
        <xdr:cNvPr id="2" name="WordArt 2"/>
        <xdr:cNvSpPr>
          <a:spLocks/>
        </xdr:cNvSpPr>
      </xdr:nvSpPr>
      <xdr:spPr>
        <a:xfrm>
          <a:off x="5248275" y="123825"/>
          <a:ext cx="2924175" cy="3619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7152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3366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Sportkommission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K48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9.140625" style="0" customWidth="1"/>
    <col min="2" max="2" width="21.421875" style="5" customWidth="1"/>
    <col min="3" max="3" width="15.7109375" style="5" customWidth="1"/>
    <col min="4" max="4" width="5.140625" style="4" customWidth="1"/>
    <col min="5" max="5" width="7.8515625" style="4" customWidth="1"/>
    <col min="6" max="6" width="20.421875" style="4" customWidth="1"/>
    <col min="7" max="7" width="9.140625" style="0" customWidth="1"/>
    <col min="8" max="8" width="21.8515625" style="5" customWidth="1"/>
    <col min="9" max="9" width="16.7109375" style="5" customWidth="1"/>
    <col min="10" max="10" width="5.7109375" style="4" customWidth="1"/>
    <col min="11" max="11" width="7.8515625" style="4" customWidth="1"/>
    <col min="12" max="12" width="4.7109375" style="0" customWidth="1"/>
  </cols>
  <sheetData>
    <row r="4" ht="3.75" customHeight="1"/>
    <row r="5" spans="1:11" s="14" customFormat="1" ht="14.25" customHeight="1">
      <c r="A5" s="15" t="s">
        <v>67</v>
      </c>
      <c r="B5" s="15"/>
      <c r="C5" s="10"/>
      <c r="D5" s="11"/>
      <c r="E5" s="11"/>
      <c r="F5" s="11"/>
      <c r="G5" s="15" t="s">
        <v>68</v>
      </c>
      <c r="H5" s="15"/>
      <c r="I5" s="10"/>
      <c r="J5" s="12"/>
      <c r="K5" s="13"/>
    </row>
    <row r="6" spans="1:11" ht="5.25" customHeight="1">
      <c r="A6" s="6"/>
      <c r="B6" s="7"/>
      <c r="C6" s="7"/>
      <c r="D6" s="8"/>
      <c r="E6" s="8"/>
      <c r="F6" s="8"/>
      <c r="G6" s="7"/>
      <c r="H6" s="7"/>
      <c r="I6" s="7"/>
      <c r="J6" s="8"/>
      <c r="K6" s="9"/>
    </row>
    <row r="7" spans="1:11" s="1" customFormat="1" ht="13.5" thickBot="1">
      <c r="A7" s="16" t="s">
        <v>66</v>
      </c>
      <c r="B7" s="17" t="s">
        <v>2</v>
      </c>
      <c r="C7" s="17" t="s">
        <v>0</v>
      </c>
      <c r="D7" s="18" t="s">
        <v>1</v>
      </c>
      <c r="E7" s="18" t="s">
        <v>65</v>
      </c>
      <c r="F7" s="18"/>
      <c r="G7" s="16" t="s">
        <v>66</v>
      </c>
      <c r="H7" s="17" t="s">
        <v>2</v>
      </c>
      <c r="I7" s="17" t="s">
        <v>0</v>
      </c>
      <c r="J7" s="18" t="s">
        <v>1</v>
      </c>
      <c r="K7" s="19" t="s">
        <v>65</v>
      </c>
    </row>
    <row r="8" spans="1:11" ht="12.75">
      <c r="A8" s="20">
        <v>1</v>
      </c>
      <c r="B8" s="21" t="s">
        <v>53</v>
      </c>
      <c r="C8" s="21" t="s">
        <v>24</v>
      </c>
      <c r="D8" s="22" t="s">
        <v>6</v>
      </c>
      <c r="E8" s="23"/>
      <c r="F8" s="24"/>
      <c r="G8" s="20">
        <v>1</v>
      </c>
      <c r="H8" s="21" t="s">
        <v>15</v>
      </c>
      <c r="I8" s="21" t="s">
        <v>38</v>
      </c>
      <c r="J8" s="22" t="s">
        <v>5</v>
      </c>
      <c r="K8" s="25"/>
    </row>
    <row r="9" spans="1:11" ht="12.75">
      <c r="A9" s="26">
        <v>2</v>
      </c>
      <c r="B9" s="27" t="s">
        <v>20</v>
      </c>
      <c r="C9" s="27" t="s">
        <v>24</v>
      </c>
      <c r="D9" s="28" t="s">
        <v>3</v>
      </c>
      <c r="E9" s="29"/>
      <c r="F9" s="24"/>
      <c r="G9" s="26">
        <v>2</v>
      </c>
      <c r="H9" s="30" t="s">
        <v>63</v>
      </c>
      <c r="I9" s="30" t="s">
        <v>64</v>
      </c>
      <c r="J9" s="31" t="s">
        <v>5</v>
      </c>
      <c r="K9" s="32"/>
    </row>
    <row r="10" spans="1:11" ht="12.75">
      <c r="A10" s="26">
        <v>3</v>
      </c>
      <c r="B10" s="27" t="s">
        <v>22</v>
      </c>
      <c r="C10" s="27" t="s">
        <v>24</v>
      </c>
      <c r="D10" s="28" t="s">
        <v>5</v>
      </c>
      <c r="E10" s="29"/>
      <c r="F10" s="24"/>
      <c r="G10" s="26">
        <v>3</v>
      </c>
      <c r="H10" s="27" t="s">
        <v>16</v>
      </c>
      <c r="I10" s="27" t="s">
        <v>24</v>
      </c>
      <c r="J10" s="28" t="s">
        <v>6</v>
      </c>
      <c r="K10" s="32"/>
    </row>
    <row r="11" spans="1:11" ht="12.75">
      <c r="A11" s="26">
        <v>4</v>
      </c>
      <c r="B11" s="27" t="s">
        <v>10</v>
      </c>
      <c r="C11" s="27" t="s">
        <v>8</v>
      </c>
      <c r="D11" s="28" t="s">
        <v>5</v>
      </c>
      <c r="E11" s="29"/>
      <c r="F11" s="24"/>
      <c r="G11" s="26">
        <v>4</v>
      </c>
      <c r="H11" s="27" t="s">
        <v>40</v>
      </c>
      <c r="I11" s="27" t="s">
        <v>24</v>
      </c>
      <c r="J11" s="28" t="s">
        <v>3</v>
      </c>
      <c r="K11" s="32"/>
    </row>
    <row r="12" spans="1:11" ht="12.75">
      <c r="A12" s="26">
        <v>5</v>
      </c>
      <c r="B12" s="27" t="s">
        <v>25</v>
      </c>
      <c r="C12" s="27" t="s">
        <v>8</v>
      </c>
      <c r="D12" s="28" t="s">
        <v>5</v>
      </c>
      <c r="E12" s="29"/>
      <c r="F12" s="24"/>
      <c r="G12" s="26">
        <v>5</v>
      </c>
      <c r="H12" s="27" t="s">
        <v>19</v>
      </c>
      <c r="I12" s="27" t="s">
        <v>24</v>
      </c>
      <c r="J12" s="28" t="s">
        <v>5</v>
      </c>
      <c r="K12" s="32"/>
    </row>
    <row r="13" spans="1:11" ht="12.75">
      <c r="A13" s="26">
        <v>6</v>
      </c>
      <c r="B13" s="27" t="s">
        <v>26</v>
      </c>
      <c r="C13" s="27" t="s">
        <v>8</v>
      </c>
      <c r="D13" s="28" t="s">
        <v>5</v>
      </c>
      <c r="E13" s="29"/>
      <c r="F13" s="24"/>
      <c r="G13" s="26">
        <v>6</v>
      </c>
      <c r="H13" s="27" t="s">
        <v>41</v>
      </c>
      <c r="I13" s="27" t="s">
        <v>24</v>
      </c>
      <c r="J13" s="28" t="s">
        <v>6</v>
      </c>
      <c r="K13" s="32"/>
    </row>
    <row r="14" spans="1:11" ht="12.75">
      <c r="A14" s="26">
        <v>7</v>
      </c>
      <c r="B14" s="27" t="s">
        <v>4</v>
      </c>
      <c r="C14" s="27" t="s">
        <v>27</v>
      </c>
      <c r="D14" s="28" t="s">
        <v>5</v>
      </c>
      <c r="E14" s="29"/>
      <c r="F14" s="24"/>
      <c r="G14" s="26">
        <v>7</v>
      </c>
      <c r="H14" s="27" t="s">
        <v>42</v>
      </c>
      <c r="I14" s="27" t="s">
        <v>12</v>
      </c>
      <c r="J14" s="28" t="s">
        <v>5</v>
      </c>
      <c r="K14" s="32"/>
    </row>
    <row r="15" spans="1:11" ht="12.75">
      <c r="A15" s="26">
        <v>8</v>
      </c>
      <c r="B15" s="27" t="s">
        <v>28</v>
      </c>
      <c r="C15" s="27" t="s">
        <v>27</v>
      </c>
      <c r="D15" s="28" t="s">
        <v>5</v>
      </c>
      <c r="E15" s="29"/>
      <c r="F15" s="24"/>
      <c r="G15" s="26">
        <v>8</v>
      </c>
      <c r="H15" s="27" t="s">
        <v>9</v>
      </c>
      <c r="I15" s="27" t="s">
        <v>8</v>
      </c>
      <c r="J15" s="28" t="s">
        <v>5</v>
      </c>
      <c r="K15" s="32"/>
    </row>
    <row r="16" spans="1:11" ht="12.75">
      <c r="A16" s="26">
        <v>9</v>
      </c>
      <c r="B16" s="27" t="s">
        <v>29</v>
      </c>
      <c r="C16" s="27" t="s">
        <v>27</v>
      </c>
      <c r="D16" s="28" t="s">
        <v>6</v>
      </c>
      <c r="E16" s="29"/>
      <c r="F16" s="24"/>
      <c r="G16" s="26">
        <v>9</v>
      </c>
      <c r="H16" s="27" t="s">
        <v>43</v>
      </c>
      <c r="I16" s="27" t="s">
        <v>44</v>
      </c>
      <c r="J16" s="28" t="s">
        <v>3</v>
      </c>
      <c r="K16" s="32"/>
    </row>
    <row r="17" spans="1:11" ht="12.75">
      <c r="A17" s="26">
        <v>10</v>
      </c>
      <c r="B17" s="27" t="s">
        <v>7</v>
      </c>
      <c r="C17" s="27" t="s">
        <v>27</v>
      </c>
      <c r="D17" s="28" t="s">
        <v>3</v>
      </c>
      <c r="E17" s="29"/>
      <c r="F17" s="24"/>
      <c r="G17" s="26">
        <v>10</v>
      </c>
      <c r="H17" s="27" t="s">
        <v>45</v>
      </c>
      <c r="I17" s="27" t="s">
        <v>12</v>
      </c>
      <c r="J17" s="28" t="s">
        <v>5</v>
      </c>
      <c r="K17" s="32"/>
    </row>
    <row r="18" spans="1:11" ht="12.75">
      <c r="A18" s="26">
        <v>11</v>
      </c>
      <c r="B18" s="27" t="s">
        <v>21</v>
      </c>
      <c r="C18" s="27" t="s">
        <v>13</v>
      </c>
      <c r="D18" s="28" t="s">
        <v>6</v>
      </c>
      <c r="E18" s="29"/>
      <c r="F18" s="24"/>
      <c r="G18" s="26">
        <v>11</v>
      </c>
      <c r="H18" s="27" t="s">
        <v>46</v>
      </c>
      <c r="I18" s="27" t="s">
        <v>12</v>
      </c>
      <c r="J18" s="28" t="s">
        <v>5</v>
      </c>
      <c r="K18" s="32"/>
    </row>
    <row r="19" spans="1:11" ht="12.75">
      <c r="A19" s="26">
        <v>12</v>
      </c>
      <c r="B19" s="27" t="s">
        <v>102</v>
      </c>
      <c r="C19" s="27" t="s">
        <v>27</v>
      </c>
      <c r="D19" s="28" t="s">
        <v>5</v>
      </c>
      <c r="E19" s="29"/>
      <c r="F19" s="24"/>
      <c r="G19" s="26">
        <v>12</v>
      </c>
      <c r="H19" s="27" t="s">
        <v>47</v>
      </c>
      <c r="I19" s="27" t="s">
        <v>12</v>
      </c>
      <c r="J19" s="28" t="s">
        <v>5</v>
      </c>
      <c r="K19" s="32"/>
    </row>
    <row r="20" spans="1:11" s="2" customFormat="1" ht="12.75" customHeight="1">
      <c r="A20" s="26">
        <v>13</v>
      </c>
      <c r="B20" s="27" t="s">
        <v>32</v>
      </c>
      <c r="C20" s="27" t="s">
        <v>31</v>
      </c>
      <c r="D20" s="28" t="s">
        <v>5</v>
      </c>
      <c r="E20" s="29"/>
      <c r="F20" s="24"/>
      <c r="G20" s="26">
        <v>13</v>
      </c>
      <c r="H20" s="27" t="s">
        <v>48</v>
      </c>
      <c r="I20" s="27" t="s">
        <v>12</v>
      </c>
      <c r="J20" s="28" t="s">
        <v>5</v>
      </c>
      <c r="K20" s="32"/>
    </row>
    <row r="21" spans="1:11" s="2" customFormat="1" ht="12.75">
      <c r="A21" s="26">
        <v>14</v>
      </c>
      <c r="B21" s="27" t="s">
        <v>103</v>
      </c>
      <c r="C21" s="27" t="s">
        <v>33</v>
      </c>
      <c r="D21" s="28" t="s">
        <v>5</v>
      </c>
      <c r="E21" s="29"/>
      <c r="F21" s="24"/>
      <c r="G21" s="26">
        <v>14</v>
      </c>
      <c r="H21" s="27" t="s">
        <v>11</v>
      </c>
      <c r="I21" s="27" t="s">
        <v>12</v>
      </c>
      <c r="J21" s="28" t="s">
        <v>5</v>
      </c>
      <c r="K21" s="32"/>
    </row>
    <row r="22" spans="1:11" s="2" customFormat="1" ht="12.75">
      <c r="A22" s="26">
        <v>15</v>
      </c>
      <c r="B22" s="27" t="s">
        <v>104</v>
      </c>
      <c r="C22" s="27" t="s">
        <v>33</v>
      </c>
      <c r="D22" s="28" t="s">
        <v>5</v>
      </c>
      <c r="E22" s="29"/>
      <c r="F22" s="24"/>
      <c r="G22" s="26">
        <v>15</v>
      </c>
      <c r="H22" s="27" t="s">
        <v>49</v>
      </c>
      <c r="I22" s="27" t="s">
        <v>52</v>
      </c>
      <c r="J22" s="28" t="s">
        <v>5</v>
      </c>
      <c r="K22" s="32"/>
    </row>
    <row r="23" spans="1:11" s="2" customFormat="1" ht="12.75">
      <c r="A23" s="26">
        <v>16</v>
      </c>
      <c r="B23" s="27" t="s">
        <v>105</v>
      </c>
      <c r="C23" s="27" t="s">
        <v>33</v>
      </c>
      <c r="D23" s="28" t="s">
        <v>5</v>
      </c>
      <c r="E23" s="29"/>
      <c r="F23" s="24"/>
      <c r="G23" s="26">
        <v>16</v>
      </c>
      <c r="H23" s="27" t="s">
        <v>50</v>
      </c>
      <c r="I23" s="27" t="s">
        <v>52</v>
      </c>
      <c r="J23" s="28" t="s">
        <v>5</v>
      </c>
      <c r="K23" s="32"/>
    </row>
    <row r="24" spans="1:11" s="2" customFormat="1" ht="12.75">
      <c r="A24" s="26">
        <v>17</v>
      </c>
      <c r="B24" s="27" t="s">
        <v>106</v>
      </c>
      <c r="C24" s="27" t="s">
        <v>33</v>
      </c>
      <c r="D24" s="28" t="s">
        <v>5</v>
      </c>
      <c r="E24" s="29"/>
      <c r="F24" s="24"/>
      <c r="G24" s="26">
        <v>17</v>
      </c>
      <c r="H24" s="27" t="s">
        <v>51</v>
      </c>
      <c r="I24" s="27" t="s">
        <v>38</v>
      </c>
      <c r="J24" s="28" t="s">
        <v>5</v>
      </c>
      <c r="K24" s="32"/>
    </row>
    <row r="25" spans="1:11" s="2" customFormat="1" ht="12.75">
      <c r="A25" s="26">
        <v>18</v>
      </c>
      <c r="B25" s="27" t="s">
        <v>107</v>
      </c>
      <c r="C25" s="27" t="s">
        <v>33</v>
      </c>
      <c r="D25" s="28" t="s">
        <v>5</v>
      </c>
      <c r="E25" s="29"/>
      <c r="F25" s="24"/>
      <c r="G25" s="26">
        <v>18</v>
      </c>
      <c r="H25" s="27" t="s">
        <v>18</v>
      </c>
      <c r="I25" s="27" t="s">
        <v>24</v>
      </c>
      <c r="J25" s="28" t="s">
        <v>3</v>
      </c>
      <c r="K25" s="32"/>
    </row>
    <row r="26" spans="1:11" s="2" customFormat="1" ht="12.75">
      <c r="A26" s="26">
        <v>19</v>
      </c>
      <c r="B26" s="27" t="s">
        <v>14</v>
      </c>
      <c r="C26" s="27" t="s">
        <v>33</v>
      </c>
      <c r="D26" s="28" t="s">
        <v>6</v>
      </c>
      <c r="E26" s="29"/>
      <c r="F26" s="24"/>
      <c r="G26" s="26">
        <v>19</v>
      </c>
      <c r="H26" s="33" t="s">
        <v>60</v>
      </c>
      <c r="I26" s="33" t="s">
        <v>61</v>
      </c>
      <c r="J26" s="34" t="s">
        <v>3</v>
      </c>
      <c r="K26" s="32"/>
    </row>
    <row r="27" spans="1:11" ht="12.75" customHeight="1">
      <c r="A27" s="26">
        <v>20</v>
      </c>
      <c r="B27" s="27" t="s">
        <v>34</v>
      </c>
      <c r="C27" s="27" t="s">
        <v>35</v>
      </c>
      <c r="D27" s="28" t="s">
        <v>5</v>
      </c>
      <c r="E27" s="29"/>
      <c r="F27" s="24"/>
      <c r="G27" s="26">
        <v>20</v>
      </c>
      <c r="H27" s="33" t="s">
        <v>62</v>
      </c>
      <c r="I27" s="33" t="s">
        <v>35</v>
      </c>
      <c r="J27" s="34" t="s">
        <v>5</v>
      </c>
      <c r="K27" s="32"/>
    </row>
    <row r="28" spans="1:11" s="1" customFormat="1" ht="12.75">
      <c r="A28" s="26">
        <v>21</v>
      </c>
      <c r="B28" s="27" t="s">
        <v>37</v>
      </c>
      <c r="C28" s="27" t="s">
        <v>36</v>
      </c>
      <c r="D28" s="28" t="s">
        <v>5</v>
      </c>
      <c r="E28" s="29"/>
      <c r="F28" s="24"/>
      <c r="G28" s="26">
        <v>21</v>
      </c>
      <c r="H28" s="33" t="s">
        <v>30</v>
      </c>
      <c r="I28" s="33" t="s">
        <v>13</v>
      </c>
      <c r="J28" s="34" t="s">
        <v>5</v>
      </c>
      <c r="K28" s="32"/>
    </row>
    <row r="29" spans="1:11" ht="12.75">
      <c r="A29" s="26">
        <v>22</v>
      </c>
      <c r="B29" s="27" t="s">
        <v>23</v>
      </c>
      <c r="C29" s="27" t="s">
        <v>24</v>
      </c>
      <c r="D29" s="28" t="s">
        <v>3</v>
      </c>
      <c r="E29" s="29"/>
      <c r="F29" s="24"/>
      <c r="G29" s="26">
        <v>22</v>
      </c>
      <c r="H29" s="27" t="s">
        <v>17</v>
      </c>
      <c r="I29" s="27" t="s">
        <v>24</v>
      </c>
      <c r="J29" s="28" t="s">
        <v>5</v>
      </c>
      <c r="K29" s="32"/>
    </row>
    <row r="30" spans="1:11" ht="12.75">
      <c r="A30" s="26">
        <v>23</v>
      </c>
      <c r="B30" s="27" t="s">
        <v>39</v>
      </c>
      <c r="C30" s="27" t="s">
        <v>24</v>
      </c>
      <c r="D30" s="28" t="s">
        <v>6</v>
      </c>
      <c r="E30" s="29"/>
      <c r="F30" s="24"/>
      <c r="G30" s="26">
        <v>23</v>
      </c>
      <c r="H30" s="35"/>
      <c r="I30" s="35"/>
      <c r="J30" s="34"/>
      <c r="K30" s="32"/>
    </row>
    <row r="31" spans="1:11" ht="12.75">
      <c r="A31" s="26">
        <v>24</v>
      </c>
      <c r="B31" s="33" t="s">
        <v>54</v>
      </c>
      <c r="C31" s="33" t="s">
        <v>55</v>
      </c>
      <c r="D31" s="34" t="s">
        <v>5</v>
      </c>
      <c r="E31" s="29"/>
      <c r="F31" s="24"/>
      <c r="G31" s="26">
        <v>24</v>
      </c>
      <c r="H31" s="33"/>
      <c r="I31" s="33"/>
      <c r="J31" s="34"/>
      <c r="K31" s="32"/>
    </row>
    <row r="32" spans="1:11" ht="12.75">
      <c r="A32" s="26">
        <v>25</v>
      </c>
      <c r="B32" s="33" t="s">
        <v>56</v>
      </c>
      <c r="C32" s="33" t="s">
        <v>55</v>
      </c>
      <c r="D32" s="34" t="s">
        <v>5</v>
      </c>
      <c r="E32" s="29"/>
      <c r="F32" s="24"/>
      <c r="G32" s="26">
        <v>25</v>
      </c>
      <c r="H32" s="33"/>
      <c r="I32" s="33"/>
      <c r="J32" s="34"/>
      <c r="K32" s="32"/>
    </row>
    <row r="33" spans="1:11" ht="12.75">
      <c r="A33" s="26">
        <v>26</v>
      </c>
      <c r="B33" s="33" t="s">
        <v>57</v>
      </c>
      <c r="C33" s="33" t="s">
        <v>55</v>
      </c>
      <c r="D33" s="34" t="s">
        <v>5</v>
      </c>
      <c r="E33" s="36"/>
      <c r="F33" s="37"/>
      <c r="G33" s="26">
        <v>26</v>
      </c>
      <c r="H33" s="33"/>
      <c r="I33" s="33"/>
      <c r="J33" s="34"/>
      <c r="K33" s="32"/>
    </row>
    <row r="34" spans="1:11" ht="12.75">
      <c r="A34" s="26">
        <v>27</v>
      </c>
      <c r="B34" s="30" t="s">
        <v>58</v>
      </c>
      <c r="C34" s="30" t="s">
        <v>13</v>
      </c>
      <c r="D34" s="31" t="s">
        <v>5</v>
      </c>
      <c r="E34" s="36"/>
      <c r="F34" s="37"/>
      <c r="G34" s="26">
        <v>27</v>
      </c>
      <c r="H34" s="33"/>
      <c r="I34" s="33"/>
      <c r="J34" s="34"/>
      <c r="K34" s="32"/>
    </row>
    <row r="35" spans="1:11" ht="12.75">
      <c r="A35" s="26">
        <v>28</v>
      </c>
      <c r="B35" s="30" t="s">
        <v>59</v>
      </c>
      <c r="C35" s="30" t="s">
        <v>13</v>
      </c>
      <c r="D35" s="31" t="s">
        <v>5</v>
      </c>
      <c r="E35" s="36"/>
      <c r="F35" s="37"/>
      <c r="G35" s="26">
        <v>28</v>
      </c>
      <c r="H35" s="33"/>
      <c r="I35" s="33"/>
      <c r="J35" s="34"/>
      <c r="K35" s="32"/>
    </row>
    <row r="36" spans="1:11" ht="14.25">
      <c r="A36" s="26">
        <v>29</v>
      </c>
      <c r="B36" s="71"/>
      <c r="C36" s="71"/>
      <c r="D36" s="67"/>
      <c r="E36" s="32"/>
      <c r="F36" s="38"/>
      <c r="G36" s="26">
        <v>29</v>
      </c>
      <c r="H36" s="33"/>
      <c r="I36" s="33"/>
      <c r="J36" s="34"/>
      <c r="K36" s="32"/>
    </row>
    <row r="37" spans="1:11" ht="14.25">
      <c r="A37" s="26">
        <v>30</v>
      </c>
      <c r="B37" s="71"/>
      <c r="C37" s="71"/>
      <c r="D37" s="67"/>
      <c r="E37" s="32"/>
      <c r="F37" s="38"/>
      <c r="G37" s="26">
        <v>30</v>
      </c>
      <c r="H37" s="33"/>
      <c r="I37" s="33"/>
      <c r="J37" s="34"/>
      <c r="K37" s="32"/>
    </row>
    <row r="38" spans="1:11" ht="12.75">
      <c r="A38" s="26">
        <v>31</v>
      </c>
      <c r="B38" s="30"/>
      <c r="C38" s="30"/>
      <c r="D38" s="31"/>
      <c r="E38" s="32"/>
      <c r="F38" s="38"/>
      <c r="G38" s="26">
        <v>31</v>
      </c>
      <c r="H38" s="30"/>
      <c r="I38" s="30"/>
      <c r="J38" s="31"/>
      <c r="K38" s="32"/>
    </row>
    <row r="39" spans="1:11" ht="12.75">
      <c r="A39" s="26">
        <v>32</v>
      </c>
      <c r="B39" s="30"/>
      <c r="C39" s="30"/>
      <c r="D39" s="31"/>
      <c r="E39" s="32"/>
      <c r="F39" s="38"/>
      <c r="G39" s="26">
        <v>32</v>
      </c>
      <c r="H39" s="30"/>
      <c r="I39" s="30"/>
      <c r="J39" s="31"/>
      <c r="K39" s="32"/>
    </row>
    <row r="40" spans="1:11" ht="12.75">
      <c r="A40" s="26">
        <v>33</v>
      </c>
      <c r="B40" s="30"/>
      <c r="C40" s="30"/>
      <c r="D40" s="31"/>
      <c r="E40" s="32"/>
      <c r="F40" s="43"/>
      <c r="G40" s="26">
        <v>33</v>
      </c>
      <c r="H40" s="30"/>
      <c r="I40" s="30"/>
      <c r="J40" s="31"/>
      <c r="K40" s="32"/>
    </row>
    <row r="41" spans="1:11" s="3" customFormat="1" ht="12.75">
      <c r="A41" s="26">
        <v>34</v>
      </c>
      <c r="B41" s="30"/>
      <c r="C41" s="30"/>
      <c r="D41" s="31"/>
      <c r="E41" s="32"/>
      <c r="F41" s="43"/>
      <c r="G41" s="26">
        <v>34</v>
      </c>
      <c r="H41" s="30"/>
      <c r="I41" s="30"/>
      <c r="J41" s="31"/>
      <c r="K41" s="44"/>
    </row>
    <row r="42" spans="1:11" ht="12.75">
      <c r="A42" s="26">
        <v>35</v>
      </c>
      <c r="B42" s="30"/>
      <c r="C42" s="30"/>
      <c r="D42" s="31"/>
      <c r="E42" s="32"/>
      <c r="F42" s="43"/>
      <c r="G42" s="26">
        <v>35</v>
      </c>
      <c r="H42" s="30"/>
      <c r="I42" s="30"/>
      <c r="J42" s="31"/>
      <c r="K42" s="32"/>
    </row>
    <row r="43" spans="1:11" ht="12.75">
      <c r="A43" s="26">
        <v>36</v>
      </c>
      <c r="B43" s="30"/>
      <c r="C43" s="30"/>
      <c r="D43" s="31"/>
      <c r="E43" s="32"/>
      <c r="F43" s="43"/>
      <c r="G43" s="26">
        <v>36</v>
      </c>
      <c r="H43" s="30"/>
      <c r="I43" s="30"/>
      <c r="J43" s="31"/>
      <c r="K43" s="32"/>
    </row>
    <row r="44" spans="1:11" ht="12.75">
      <c r="A44" s="26">
        <v>37</v>
      </c>
      <c r="B44" s="30"/>
      <c r="C44" s="30"/>
      <c r="D44" s="31"/>
      <c r="E44" s="32"/>
      <c r="F44" s="43"/>
      <c r="G44" s="26">
        <v>37</v>
      </c>
      <c r="H44" s="30"/>
      <c r="I44" s="30"/>
      <c r="J44" s="31"/>
      <c r="K44" s="32"/>
    </row>
    <row r="45" spans="1:11" ht="13.5" thickBot="1">
      <c r="A45" s="82">
        <v>38</v>
      </c>
      <c r="B45" s="39"/>
      <c r="C45" s="39"/>
      <c r="D45" s="40"/>
      <c r="E45" s="41"/>
      <c r="F45" s="43"/>
      <c r="G45" s="82">
        <v>38</v>
      </c>
      <c r="H45" s="39"/>
      <c r="I45" s="39"/>
      <c r="J45" s="40"/>
      <c r="K45" s="41"/>
    </row>
    <row r="46" spans="1:11" ht="12.75">
      <c r="A46" s="45"/>
      <c r="B46" s="46"/>
      <c r="C46" s="46"/>
      <c r="D46" s="38"/>
      <c r="E46" s="38"/>
      <c r="F46" s="38"/>
      <c r="G46" s="45"/>
      <c r="H46" s="42"/>
      <c r="I46" s="42"/>
      <c r="J46" s="43"/>
      <c r="K46" s="43"/>
    </row>
    <row r="47" spans="1:11" ht="12.75">
      <c r="A47" s="45"/>
      <c r="B47" s="46"/>
      <c r="C47" s="46"/>
      <c r="D47" s="38"/>
      <c r="E47" s="38"/>
      <c r="F47" s="38"/>
      <c r="G47" s="45"/>
      <c r="H47" s="42"/>
      <c r="I47" s="42"/>
      <c r="J47" s="43"/>
      <c r="K47" s="43"/>
    </row>
    <row r="48" spans="1:7" ht="14.25">
      <c r="A48" s="47"/>
      <c r="B48" s="48"/>
      <c r="C48" s="48"/>
      <c r="D48" s="49"/>
      <c r="E48" s="49"/>
      <c r="F48" s="49"/>
      <c r="G48" s="47"/>
    </row>
  </sheetData>
  <sheetProtection/>
  <printOptions/>
  <pageMargins left="0.3937007874015748" right="0.3937007874015748" top="0.1968503937007874" bottom="0" header="0.31496062992125984" footer="0.31496062992125984"/>
  <pageSetup horizontalDpi="600" verticalDpi="600" orientation="landscape" paperSize="9" r:id="rId2"/>
  <headerFooter alignWithMargins="0">
    <oddHeader>&amp;C&amp;"Arial,Fett"Startliste 
Quali CH-Meisterschaft&amp;"Arial,Standard"
&amp;"Arial,Fett"Einze&amp;"Arial,Standard"l</oddHeader>
    <oddFooter xml:space="preserve">&amp;C&amp;D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S84"/>
  <sheetViews>
    <sheetView zoomScalePageLayoutView="0" workbookViewId="0" topLeftCell="A1">
      <selection activeCell="R5" sqref="R5"/>
    </sheetView>
  </sheetViews>
  <sheetFormatPr defaultColWidth="11.421875" defaultRowHeight="12.75"/>
  <cols>
    <col min="1" max="1" width="23.140625" style="2" customWidth="1"/>
    <col min="2" max="2" width="6.8515625" style="0" customWidth="1"/>
    <col min="3" max="4" width="6.7109375" style="0" customWidth="1"/>
    <col min="5" max="5" width="8.7109375" style="0" customWidth="1"/>
    <col min="6" max="8" width="6.7109375" style="0" customWidth="1"/>
    <col min="9" max="9" width="8.7109375" style="0" customWidth="1"/>
    <col min="10" max="12" width="6.7109375" style="0" customWidth="1"/>
    <col min="13" max="13" width="8.7109375" style="0" customWidth="1"/>
    <col min="14" max="16" width="6.7109375" style="0" customWidth="1"/>
    <col min="17" max="18" width="8.7109375" style="0" customWidth="1"/>
  </cols>
  <sheetData>
    <row r="1" ht="12.75"/>
    <row r="2" ht="12.75"/>
    <row r="3" ht="13.5" thickBot="1"/>
    <row r="4" spans="1:18" ht="15" thickBot="1">
      <c r="A4" s="88" t="s">
        <v>69</v>
      </c>
      <c r="B4" s="89" t="s">
        <v>70</v>
      </c>
      <c r="C4" s="89" t="s">
        <v>71</v>
      </c>
      <c r="D4" s="89" t="s">
        <v>72</v>
      </c>
      <c r="E4" s="89" t="s">
        <v>73</v>
      </c>
      <c r="F4" s="89" t="s">
        <v>74</v>
      </c>
      <c r="G4" s="89" t="s">
        <v>75</v>
      </c>
      <c r="H4" s="89" t="s">
        <v>76</v>
      </c>
      <c r="I4" s="89" t="s">
        <v>73</v>
      </c>
      <c r="J4" s="89" t="s">
        <v>77</v>
      </c>
      <c r="K4" s="89" t="s">
        <v>78</v>
      </c>
      <c r="L4" s="89" t="s">
        <v>79</v>
      </c>
      <c r="M4" s="89" t="s">
        <v>73</v>
      </c>
      <c r="N4" s="89" t="s">
        <v>80</v>
      </c>
      <c r="O4" s="89" t="s">
        <v>81</v>
      </c>
      <c r="P4" s="89" t="s">
        <v>82</v>
      </c>
      <c r="Q4" s="89" t="s">
        <v>73</v>
      </c>
      <c r="R4" s="90" t="s">
        <v>83</v>
      </c>
    </row>
    <row r="5" spans="1:19" ht="12.75">
      <c r="A5" s="86" t="str">
        <f>IF(LEN(Startliste!B30)&gt;0,Startliste!B30,"")</f>
        <v>Kwan Harn Chieh</v>
      </c>
      <c r="B5" s="72">
        <v>215</v>
      </c>
      <c r="C5" s="72">
        <v>234</v>
      </c>
      <c r="D5" s="72">
        <v>199</v>
      </c>
      <c r="E5" s="72">
        <f aca="true" t="shared" si="0" ref="E5:E36">IF(SUM(B5:D5)=0,"",SUM(B5:D5))</f>
        <v>648</v>
      </c>
      <c r="F5" s="72">
        <v>276</v>
      </c>
      <c r="G5" s="72">
        <v>279</v>
      </c>
      <c r="H5" s="72">
        <v>259</v>
      </c>
      <c r="I5" s="72">
        <f aca="true" t="shared" si="1" ref="I5:I25">IF(SUM(F5:H5)=0,"",SUM(F5:H5))</f>
        <v>814</v>
      </c>
      <c r="J5" s="72">
        <v>178</v>
      </c>
      <c r="K5" s="72">
        <v>246</v>
      </c>
      <c r="L5" s="72">
        <v>237</v>
      </c>
      <c r="M5" s="72">
        <f aca="true" t="shared" si="2" ref="M5:M36">IF(SUM(J5:L5)=0,"",SUM(J5:L5))</f>
        <v>661</v>
      </c>
      <c r="N5" s="72">
        <v>184</v>
      </c>
      <c r="O5" s="72">
        <v>182</v>
      </c>
      <c r="P5" s="72">
        <v>248</v>
      </c>
      <c r="Q5" s="72">
        <f aca="true" t="shared" si="3" ref="Q5:Q36">IF(SUM(N5:P5)=0,"",SUM(N5:P5))</f>
        <v>614</v>
      </c>
      <c r="R5" s="87">
        <f aca="true" t="shared" si="4" ref="R5:R36">IF(SUM(B5:D5)+SUM(F5:H5)+SUM(J5:L5)+SUM(N5:P5)=0,0,SUM(B5:D5)+SUM(F5:H5)+SUM(J5:L5)+SUM(N5:P5))</f>
        <v>2737</v>
      </c>
      <c r="S5" t="s">
        <v>108</v>
      </c>
    </row>
    <row r="6" spans="1:18" ht="12.75">
      <c r="A6" s="83" t="str">
        <f>IF(LEN(Startliste!B17)&gt;0,Startliste!B17,"")</f>
        <v>Aerni Roland</v>
      </c>
      <c r="B6" s="56">
        <v>207</v>
      </c>
      <c r="C6" s="56">
        <v>220</v>
      </c>
      <c r="D6" s="56">
        <v>244</v>
      </c>
      <c r="E6" s="56">
        <f t="shared" si="0"/>
        <v>671</v>
      </c>
      <c r="F6" s="56">
        <v>208</v>
      </c>
      <c r="G6" s="56">
        <v>226</v>
      </c>
      <c r="H6" s="56">
        <v>169</v>
      </c>
      <c r="I6" s="56">
        <f t="shared" si="1"/>
        <v>603</v>
      </c>
      <c r="J6" s="56">
        <v>172</v>
      </c>
      <c r="K6" s="56">
        <v>206</v>
      </c>
      <c r="L6" s="56">
        <v>219</v>
      </c>
      <c r="M6" s="56">
        <f t="shared" si="2"/>
        <v>597</v>
      </c>
      <c r="N6" s="56">
        <v>192</v>
      </c>
      <c r="O6" s="56">
        <v>210</v>
      </c>
      <c r="P6" s="56">
        <v>192</v>
      </c>
      <c r="Q6" s="56">
        <f t="shared" si="3"/>
        <v>594</v>
      </c>
      <c r="R6" s="84">
        <f t="shared" si="4"/>
        <v>2465</v>
      </c>
    </row>
    <row r="7" spans="1:18" ht="12.75">
      <c r="A7" s="83" t="str">
        <f>IF(LEN(Startliste!B18)&gt;0,Startliste!B18,"")</f>
        <v>Röthlisberger Hans</v>
      </c>
      <c r="B7" s="56">
        <v>190</v>
      </c>
      <c r="C7" s="56">
        <v>233</v>
      </c>
      <c r="D7" s="56">
        <v>191</v>
      </c>
      <c r="E7" s="56">
        <f t="shared" si="0"/>
        <v>614</v>
      </c>
      <c r="F7" s="56">
        <v>160</v>
      </c>
      <c r="G7" s="56">
        <v>209</v>
      </c>
      <c r="H7" s="56">
        <v>205</v>
      </c>
      <c r="I7" s="56">
        <f t="shared" si="1"/>
        <v>574</v>
      </c>
      <c r="J7" s="56">
        <v>176</v>
      </c>
      <c r="K7" s="56">
        <v>178</v>
      </c>
      <c r="L7" s="56">
        <v>246</v>
      </c>
      <c r="M7" s="56">
        <f t="shared" si="2"/>
        <v>600</v>
      </c>
      <c r="N7" s="56">
        <v>235</v>
      </c>
      <c r="O7" s="56">
        <v>224</v>
      </c>
      <c r="P7" s="56">
        <v>202</v>
      </c>
      <c r="Q7" s="56">
        <f t="shared" si="3"/>
        <v>661</v>
      </c>
      <c r="R7" s="84">
        <f t="shared" si="4"/>
        <v>2449</v>
      </c>
    </row>
    <row r="8" spans="1:18" ht="12.75">
      <c r="A8" s="83" t="str">
        <f>IF(LEN(Startliste!B8)&gt;0,Startliste!B8,"")</f>
        <v>Bösiger Andreas</v>
      </c>
      <c r="B8" s="56">
        <v>156</v>
      </c>
      <c r="C8" s="56">
        <v>166</v>
      </c>
      <c r="D8" s="56">
        <v>167</v>
      </c>
      <c r="E8" s="56">
        <f t="shared" si="0"/>
        <v>489</v>
      </c>
      <c r="F8" s="56">
        <v>176</v>
      </c>
      <c r="G8" s="56">
        <v>227</v>
      </c>
      <c r="H8" s="56">
        <v>199</v>
      </c>
      <c r="I8" s="56">
        <f t="shared" si="1"/>
        <v>602</v>
      </c>
      <c r="J8" s="56">
        <v>208</v>
      </c>
      <c r="K8" s="56">
        <v>175</v>
      </c>
      <c r="L8" s="56">
        <v>170</v>
      </c>
      <c r="M8" s="56">
        <f t="shared" si="2"/>
        <v>553</v>
      </c>
      <c r="N8" s="56">
        <v>230</v>
      </c>
      <c r="O8" s="56">
        <v>211</v>
      </c>
      <c r="P8" s="56">
        <v>203</v>
      </c>
      <c r="Q8" s="56">
        <f t="shared" si="3"/>
        <v>644</v>
      </c>
      <c r="R8" s="84">
        <f t="shared" si="4"/>
        <v>2288</v>
      </c>
    </row>
    <row r="9" spans="1:18" ht="12.75">
      <c r="A9" s="83" t="str">
        <f>IF(LEN(Startliste!B26)&gt;0,Startliste!B26,"")</f>
        <v>Bloch Stefan</v>
      </c>
      <c r="B9" s="56">
        <v>190</v>
      </c>
      <c r="C9" s="56">
        <v>182</v>
      </c>
      <c r="D9" s="56">
        <v>208</v>
      </c>
      <c r="E9" s="56">
        <f t="shared" si="0"/>
        <v>580</v>
      </c>
      <c r="F9" s="56">
        <v>202</v>
      </c>
      <c r="G9" s="56">
        <v>188</v>
      </c>
      <c r="H9" s="56">
        <v>211</v>
      </c>
      <c r="I9" s="56">
        <f t="shared" si="1"/>
        <v>601</v>
      </c>
      <c r="J9" s="56">
        <v>132</v>
      </c>
      <c r="K9" s="56">
        <v>195</v>
      </c>
      <c r="L9" s="56">
        <v>177</v>
      </c>
      <c r="M9" s="56">
        <f t="shared" si="2"/>
        <v>504</v>
      </c>
      <c r="N9" s="56">
        <v>172</v>
      </c>
      <c r="O9" s="56">
        <v>184</v>
      </c>
      <c r="P9" s="56">
        <v>204</v>
      </c>
      <c r="Q9" s="56">
        <f t="shared" si="3"/>
        <v>560</v>
      </c>
      <c r="R9" s="84">
        <f t="shared" si="4"/>
        <v>2245</v>
      </c>
    </row>
    <row r="10" spans="1:18" ht="12.75">
      <c r="A10" s="83" t="str">
        <f>IF(LEN(Startliste!H26)&gt;0,Startliste!H26,"")</f>
        <v>Muhmenthaler Jürg</v>
      </c>
      <c r="B10" s="56">
        <v>163</v>
      </c>
      <c r="C10" s="56">
        <v>149</v>
      </c>
      <c r="D10" s="56">
        <v>173</v>
      </c>
      <c r="E10" s="56">
        <f t="shared" si="0"/>
        <v>485</v>
      </c>
      <c r="F10" s="56">
        <v>180</v>
      </c>
      <c r="G10" s="56">
        <v>185</v>
      </c>
      <c r="H10" s="56">
        <v>162</v>
      </c>
      <c r="I10" s="56">
        <f t="shared" si="1"/>
        <v>527</v>
      </c>
      <c r="J10" s="56">
        <v>190</v>
      </c>
      <c r="K10" s="56">
        <v>200</v>
      </c>
      <c r="L10" s="56">
        <v>227</v>
      </c>
      <c r="M10" s="56">
        <f t="shared" si="2"/>
        <v>617</v>
      </c>
      <c r="N10" s="56">
        <v>194</v>
      </c>
      <c r="O10" s="56">
        <v>180</v>
      </c>
      <c r="P10" s="56">
        <v>232</v>
      </c>
      <c r="Q10" s="56">
        <f t="shared" si="3"/>
        <v>606</v>
      </c>
      <c r="R10" s="84">
        <f t="shared" si="4"/>
        <v>2235</v>
      </c>
    </row>
    <row r="11" spans="1:18" ht="12.75">
      <c r="A11" s="83" t="str">
        <f>IF(LEN(Startliste!H25)&gt;0,Startliste!H25,"")</f>
        <v>Läng Urs</v>
      </c>
      <c r="B11" s="56">
        <v>172</v>
      </c>
      <c r="C11" s="56">
        <v>169</v>
      </c>
      <c r="D11" s="56">
        <v>212</v>
      </c>
      <c r="E11" s="56">
        <f t="shared" si="0"/>
        <v>553</v>
      </c>
      <c r="F11" s="56">
        <v>179</v>
      </c>
      <c r="G11" s="56">
        <v>176</v>
      </c>
      <c r="H11" s="56">
        <v>151</v>
      </c>
      <c r="I11" s="56">
        <f t="shared" si="1"/>
        <v>506</v>
      </c>
      <c r="J11" s="56">
        <v>199</v>
      </c>
      <c r="K11" s="56">
        <v>195</v>
      </c>
      <c r="L11" s="56">
        <v>185</v>
      </c>
      <c r="M11" s="56">
        <f t="shared" si="2"/>
        <v>579</v>
      </c>
      <c r="N11" s="56">
        <v>180</v>
      </c>
      <c r="O11" s="56">
        <v>176</v>
      </c>
      <c r="P11" s="56">
        <v>207</v>
      </c>
      <c r="Q11" s="56">
        <f t="shared" si="3"/>
        <v>563</v>
      </c>
      <c r="R11" s="84">
        <f t="shared" si="4"/>
        <v>2201</v>
      </c>
    </row>
    <row r="12" spans="1:18" ht="12.75">
      <c r="A12" s="83" t="str">
        <f>IF(LEN(Startliste!B32)&gt;0,Startliste!B32,"")</f>
        <v>Beutler Jan</v>
      </c>
      <c r="B12" s="56">
        <v>135</v>
      </c>
      <c r="C12" s="56">
        <v>183</v>
      </c>
      <c r="D12" s="56">
        <v>190</v>
      </c>
      <c r="E12" s="56">
        <f t="shared" si="0"/>
        <v>508</v>
      </c>
      <c r="F12" s="56">
        <v>162</v>
      </c>
      <c r="G12" s="56">
        <v>198</v>
      </c>
      <c r="H12" s="56">
        <v>208</v>
      </c>
      <c r="I12" s="56">
        <f t="shared" si="1"/>
        <v>568</v>
      </c>
      <c r="J12" s="56">
        <v>177</v>
      </c>
      <c r="K12" s="56">
        <v>172</v>
      </c>
      <c r="L12" s="56">
        <v>151</v>
      </c>
      <c r="M12" s="56">
        <f t="shared" si="2"/>
        <v>500</v>
      </c>
      <c r="N12" s="56">
        <v>245</v>
      </c>
      <c r="O12" s="56">
        <v>195</v>
      </c>
      <c r="P12" s="56">
        <v>180</v>
      </c>
      <c r="Q12" s="56">
        <f t="shared" si="3"/>
        <v>620</v>
      </c>
      <c r="R12" s="84">
        <f t="shared" si="4"/>
        <v>2196</v>
      </c>
    </row>
    <row r="13" spans="1:18" ht="12.75">
      <c r="A13" s="83" t="str">
        <f>IF(LEN(Startliste!H16)&gt;0,Startliste!H16,"")</f>
        <v>Jegerlehner Rolf</v>
      </c>
      <c r="B13" s="56">
        <v>146</v>
      </c>
      <c r="C13" s="56">
        <v>222</v>
      </c>
      <c r="D13" s="56">
        <v>207</v>
      </c>
      <c r="E13" s="56">
        <f t="shared" si="0"/>
        <v>575</v>
      </c>
      <c r="F13" s="56">
        <v>200</v>
      </c>
      <c r="G13" s="56">
        <v>170</v>
      </c>
      <c r="H13" s="56">
        <v>175</v>
      </c>
      <c r="I13" s="56">
        <f t="shared" si="1"/>
        <v>545</v>
      </c>
      <c r="J13" s="56">
        <v>175</v>
      </c>
      <c r="K13" s="56">
        <v>165</v>
      </c>
      <c r="L13" s="56">
        <v>157</v>
      </c>
      <c r="M13" s="56">
        <f t="shared" si="2"/>
        <v>497</v>
      </c>
      <c r="N13" s="56">
        <v>148</v>
      </c>
      <c r="O13" s="56">
        <v>199</v>
      </c>
      <c r="P13" s="56">
        <v>191</v>
      </c>
      <c r="Q13" s="56">
        <f t="shared" si="3"/>
        <v>538</v>
      </c>
      <c r="R13" s="84">
        <f t="shared" si="4"/>
        <v>2155</v>
      </c>
    </row>
    <row r="14" spans="1:18" ht="12.75">
      <c r="A14" s="83" t="str">
        <f>IF(LEN(Startliste!H9)&gt;0,Startliste!H9,"")</f>
        <v>Schwab Martin</v>
      </c>
      <c r="B14" s="56">
        <v>179</v>
      </c>
      <c r="C14" s="56">
        <v>175</v>
      </c>
      <c r="D14" s="56">
        <v>182</v>
      </c>
      <c r="E14" s="56">
        <f t="shared" si="0"/>
        <v>536</v>
      </c>
      <c r="F14" s="56">
        <v>210</v>
      </c>
      <c r="G14" s="56">
        <v>174</v>
      </c>
      <c r="H14" s="56">
        <v>166</v>
      </c>
      <c r="I14" s="56">
        <f t="shared" si="1"/>
        <v>550</v>
      </c>
      <c r="J14" s="56">
        <v>188</v>
      </c>
      <c r="K14" s="56">
        <v>135</v>
      </c>
      <c r="L14" s="56">
        <v>176</v>
      </c>
      <c r="M14" s="56">
        <f t="shared" si="2"/>
        <v>499</v>
      </c>
      <c r="N14" s="56">
        <v>211</v>
      </c>
      <c r="O14" s="56">
        <v>182</v>
      </c>
      <c r="P14" s="56">
        <v>173</v>
      </c>
      <c r="Q14" s="56">
        <f t="shared" si="3"/>
        <v>566</v>
      </c>
      <c r="R14" s="84">
        <f t="shared" si="4"/>
        <v>2151</v>
      </c>
    </row>
    <row r="15" spans="1:18" ht="12.75">
      <c r="A15" s="83" t="str">
        <f>IF(LEN(Startliste!H12)&gt;0,Startliste!H12,"")</f>
        <v>Meyer Samuel</v>
      </c>
      <c r="B15" s="56">
        <v>199</v>
      </c>
      <c r="C15" s="56">
        <v>176</v>
      </c>
      <c r="D15" s="56">
        <v>173</v>
      </c>
      <c r="E15" s="56">
        <f t="shared" si="0"/>
        <v>548</v>
      </c>
      <c r="F15" s="56">
        <v>185</v>
      </c>
      <c r="G15" s="56">
        <v>180</v>
      </c>
      <c r="H15" s="56">
        <v>183</v>
      </c>
      <c r="I15" s="56">
        <f t="shared" si="1"/>
        <v>548</v>
      </c>
      <c r="J15" s="56">
        <v>196</v>
      </c>
      <c r="K15" s="56">
        <v>168</v>
      </c>
      <c r="L15" s="56">
        <v>173</v>
      </c>
      <c r="M15" s="56">
        <f t="shared" si="2"/>
        <v>537</v>
      </c>
      <c r="N15" s="56">
        <v>178</v>
      </c>
      <c r="O15" s="56">
        <v>142</v>
      </c>
      <c r="P15" s="56">
        <v>189</v>
      </c>
      <c r="Q15" s="56">
        <f t="shared" si="3"/>
        <v>509</v>
      </c>
      <c r="R15" s="84">
        <f t="shared" si="4"/>
        <v>2142</v>
      </c>
    </row>
    <row r="16" spans="1:18" ht="12.75">
      <c r="A16" s="83" t="str">
        <f>IF(LEN(Startliste!B27)&gt;0,Startliste!B27,"")</f>
        <v>Staehli Raphael</v>
      </c>
      <c r="B16" s="56">
        <v>176</v>
      </c>
      <c r="C16" s="56">
        <v>221</v>
      </c>
      <c r="D16" s="56">
        <v>160</v>
      </c>
      <c r="E16" s="56">
        <f t="shared" si="0"/>
        <v>557</v>
      </c>
      <c r="F16" s="56">
        <v>192</v>
      </c>
      <c r="G16" s="56">
        <v>180</v>
      </c>
      <c r="H16" s="56">
        <v>174</v>
      </c>
      <c r="I16" s="56">
        <f t="shared" si="1"/>
        <v>546</v>
      </c>
      <c r="J16" s="56">
        <v>162</v>
      </c>
      <c r="K16" s="56">
        <v>167</v>
      </c>
      <c r="L16" s="56">
        <v>167</v>
      </c>
      <c r="M16" s="56">
        <f t="shared" si="2"/>
        <v>496</v>
      </c>
      <c r="N16" s="56">
        <v>213</v>
      </c>
      <c r="O16" s="56">
        <v>163</v>
      </c>
      <c r="P16" s="56">
        <v>164</v>
      </c>
      <c r="Q16" s="56">
        <f t="shared" si="3"/>
        <v>540</v>
      </c>
      <c r="R16" s="84">
        <f t="shared" si="4"/>
        <v>2139</v>
      </c>
    </row>
    <row r="17" spans="1:18" ht="12.75">
      <c r="A17" s="83" t="str">
        <f>IF(LEN(Startliste!H13)&gt;0,Startliste!H13,"")</f>
        <v>Stucker Roland</v>
      </c>
      <c r="B17" s="56">
        <v>169</v>
      </c>
      <c r="C17" s="56">
        <v>146</v>
      </c>
      <c r="D17" s="56">
        <v>190</v>
      </c>
      <c r="E17" s="56">
        <f t="shared" si="0"/>
        <v>505</v>
      </c>
      <c r="F17" s="56">
        <v>217</v>
      </c>
      <c r="G17" s="56">
        <v>156</v>
      </c>
      <c r="H17" s="56">
        <v>168</v>
      </c>
      <c r="I17" s="56">
        <f t="shared" si="1"/>
        <v>541</v>
      </c>
      <c r="J17" s="56">
        <v>158</v>
      </c>
      <c r="K17" s="56">
        <v>181</v>
      </c>
      <c r="L17" s="56">
        <v>175</v>
      </c>
      <c r="M17" s="56">
        <f t="shared" si="2"/>
        <v>514</v>
      </c>
      <c r="N17" s="56">
        <v>212</v>
      </c>
      <c r="O17" s="56">
        <v>180</v>
      </c>
      <c r="P17" s="56">
        <v>178</v>
      </c>
      <c r="Q17" s="56">
        <f t="shared" si="3"/>
        <v>570</v>
      </c>
      <c r="R17" s="84">
        <f t="shared" si="4"/>
        <v>2130</v>
      </c>
    </row>
    <row r="18" spans="1:18" ht="12.75">
      <c r="A18" s="83" t="str">
        <f>IF(LEN(Startliste!B23)&gt;0,Startliste!B23,"")</f>
        <v>Cesnjevar Ivan</v>
      </c>
      <c r="B18" s="56">
        <v>175</v>
      </c>
      <c r="C18" s="56">
        <v>176</v>
      </c>
      <c r="D18" s="56">
        <v>179</v>
      </c>
      <c r="E18" s="56">
        <f t="shared" si="0"/>
        <v>530</v>
      </c>
      <c r="F18" s="56">
        <v>170</v>
      </c>
      <c r="G18" s="56">
        <v>144</v>
      </c>
      <c r="H18" s="56">
        <v>191</v>
      </c>
      <c r="I18" s="56">
        <f t="shared" si="1"/>
        <v>505</v>
      </c>
      <c r="J18" s="56">
        <v>180</v>
      </c>
      <c r="K18" s="56">
        <v>219</v>
      </c>
      <c r="L18" s="56">
        <v>139</v>
      </c>
      <c r="M18" s="56">
        <f t="shared" si="2"/>
        <v>538</v>
      </c>
      <c r="N18" s="56">
        <v>159</v>
      </c>
      <c r="O18" s="56">
        <v>198</v>
      </c>
      <c r="P18" s="56">
        <v>191</v>
      </c>
      <c r="Q18" s="56">
        <f t="shared" si="3"/>
        <v>548</v>
      </c>
      <c r="R18" s="84">
        <f t="shared" si="4"/>
        <v>2121</v>
      </c>
    </row>
    <row r="19" spans="1:18" ht="12.75">
      <c r="A19" s="83" t="str">
        <f>IF(LEN(Startliste!B29)&gt;0,Startliste!B29,"")</f>
        <v>Mudana Gede</v>
      </c>
      <c r="B19" s="56">
        <v>179</v>
      </c>
      <c r="C19" s="56">
        <v>191</v>
      </c>
      <c r="D19" s="56">
        <v>205</v>
      </c>
      <c r="E19" s="56">
        <f t="shared" si="0"/>
        <v>575</v>
      </c>
      <c r="F19" s="56">
        <v>176</v>
      </c>
      <c r="G19" s="56">
        <v>215</v>
      </c>
      <c r="H19" s="56">
        <v>205</v>
      </c>
      <c r="I19" s="56">
        <f t="shared" si="1"/>
        <v>596</v>
      </c>
      <c r="J19" s="56">
        <v>169</v>
      </c>
      <c r="K19" s="56">
        <v>175</v>
      </c>
      <c r="L19" s="56">
        <v>133</v>
      </c>
      <c r="M19" s="56">
        <f t="shared" si="2"/>
        <v>477</v>
      </c>
      <c r="N19" s="56">
        <v>174</v>
      </c>
      <c r="O19" s="56">
        <v>126</v>
      </c>
      <c r="P19" s="56">
        <v>157</v>
      </c>
      <c r="Q19" s="56">
        <f t="shared" si="3"/>
        <v>457</v>
      </c>
      <c r="R19" s="84">
        <f t="shared" si="4"/>
        <v>2105</v>
      </c>
    </row>
    <row r="20" spans="1:18" ht="12.75">
      <c r="A20" s="83" t="str">
        <f>IF(LEN(Startliste!H11)&gt;0,Startliste!H11,"")</f>
        <v>Punslan Dani</v>
      </c>
      <c r="B20" s="56">
        <v>157</v>
      </c>
      <c r="C20" s="56">
        <v>192</v>
      </c>
      <c r="D20" s="56">
        <v>157</v>
      </c>
      <c r="E20" s="56">
        <f t="shared" si="0"/>
        <v>506</v>
      </c>
      <c r="F20" s="56">
        <v>156</v>
      </c>
      <c r="G20" s="56">
        <v>205</v>
      </c>
      <c r="H20" s="56">
        <v>171</v>
      </c>
      <c r="I20" s="56">
        <f t="shared" si="1"/>
        <v>532</v>
      </c>
      <c r="J20" s="56">
        <v>167</v>
      </c>
      <c r="K20" s="56">
        <v>191</v>
      </c>
      <c r="L20" s="56">
        <v>176</v>
      </c>
      <c r="M20" s="56">
        <f t="shared" si="2"/>
        <v>534</v>
      </c>
      <c r="N20" s="56">
        <v>184</v>
      </c>
      <c r="O20" s="56">
        <v>190</v>
      </c>
      <c r="P20" s="56">
        <v>159</v>
      </c>
      <c r="Q20" s="56">
        <f t="shared" si="3"/>
        <v>533</v>
      </c>
      <c r="R20" s="84">
        <f t="shared" si="4"/>
        <v>2105</v>
      </c>
    </row>
    <row r="21" spans="1:18" ht="12.75">
      <c r="A21" s="83" t="str">
        <f>IF(LEN(Startliste!B16)&gt;0,Startliste!B16,"")</f>
        <v>Leuenberger Michael</v>
      </c>
      <c r="B21" s="56">
        <v>205</v>
      </c>
      <c r="C21" s="56">
        <v>160</v>
      </c>
      <c r="D21" s="56">
        <v>153</v>
      </c>
      <c r="E21" s="56">
        <f t="shared" si="0"/>
        <v>518</v>
      </c>
      <c r="F21" s="56">
        <v>181</v>
      </c>
      <c r="G21" s="56">
        <v>171</v>
      </c>
      <c r="H21" s="56">
        <v>181</v>
      </c>
      <c r="I21" s="56">
        <f t="shared" si="1"/>
        <v>533</v>
      </c>
      <c r="J21" s="56">
        <v>176</v>
      </c>
      <c r="K21" s="56">
        <v>185</v>
      </c>
      <c r="L21" s="56">
        <v>171</v>
      </c>
      <c r="M21" s="56">
        <f t="shared" si="2"/>
        <v>532</v>
      </c>
      <c r="N21" s="56">
        <v>183</v>
      </c>
      <c r="O21" s="56">
        <v>159</v>
      </c>
      <c r="P21" s="56">
        <v>171</v>
      </c>
      <c r="Q21" s="56">
        <f t="shared" si="3"/>
        <v>513</v>
      </c>
      <c r="R21" s="84">
        <f t="shared" si="4"/>
        <v>2096</v>
      </c>
    </row>
    <row r="22" spans="1:18" ht="12.75">
      <c r="A22" s="83" t="str">
        <f>IF(LEN(Startliste!H14)&gt;0,Startliste!H14,"")</f>
        <v>Chianese Vincenzo</v>
      </c>
      <c r="B22" s="56">
        <v>163</v>
      </c>
      <c r="C22" s="56">
        <v>233</v>
      </c>
      <c r="D22" s="56">
        <v>200</v>
      </c>
      <c r="E22" s="56">
        <f t="shared" si="0"/>
        <v>596</v>
      </c>
      <c r="F22" s="56">
        <v>157</v>
      </c>
      <c r="G22" s="56">
        <v>111</v>
      </c>
      <c r="H22" s="56">
        <v>184</v>
      </c>
      <c r="I22" s="56">
        <f t="shared" si="1"/>
        <v>452</v>
      </c>
      <c r="J22" s="56">
        <v>198</v>
      </c>
      <c r="K22" s="56">
        <v>205</v>
      </c>
      <c r="L22" s="56">
        <v>198</v>
      </c>
      <c r="M22" s="56">
        <f t="shared" si="2"/>
        <v>601</v>
      </c>
      <c r="N22" s="56">
        <v>145</v>
      </c>
      <c r="O22" s="56">
        <v>153</v>
      </c>
      <c r="P22" s="56">
        <v>140</v>
      </c>
      <c r="Q22" s="56">
        <f t="shared" si="3"/>
        <v>438</v>
      </c>
      <c r="R22" s="84">
        <f t="shared" si="4"/>
        <v>2087</v>
      </c>
    </row>
    <row r="23" spans="1:18" ht="12.75">
      <c r="A23" s="83" t="str">
        <f>IF(LEN(Startliste!H24)&gt;0,Startliste!H24,"")</f>
        <v>Schori Andreas</v>
      </c>
      <c r="B23" s="56">
        <v>154</v>
      </c>
      <c r="C23" s="56">
        <v>169</v>
      </c>
      <c r="D23" s="56">
        <v>160</v>
      </c>
      <c r="E23" s="56">
        <f t="shared" si="0"/>
        <v>483</v>
      </c>
      <c r="F23" s="56">
        <v>183</v>
      </c>
      <c r="G23" s="56">
        <v>190</v>
      </c>
      <c r="H23" s="56">
        <v>160</v>
      </c>
      <c r="I23" s="56">
        <f t="shared" si="1"/>
        <v>533</v>
      </c>
      <c r="J23" s="56">
        <v>173</v>
      </c>
      <c r="K23" s="56">
        <v>195</v>
      </c>
      <c r="L23" s="56">
        <v>201</v>
      </c>
      <c r="M23" s="56">
        <f t="shared" si="2"/>
        <v>569</v>
      </c>
      <c r="N23" s="56">
        <v>146</v>
      </c>
      <c r="O23" s="56">
        <v>165</v>
      </c>
      <c r="P23" s="56">
        <v>155</v>
      </c>
      <c r="Q23" s="56">
        <f t="shared" si="3"/>
        <v>466</v>
      </c>
      <c r="R23" s="84">
        <f t="shared" si="4"/>
        <v>2051</v>
      </c>
    </row>
    <row r="24" spans="1:18" ht="12.75">
      <c r="A24" s="83" t="str">
        <f>IF(LEN(Startliste!H22)&gt;0,Startliste!H22,"")</f>
        <v>Hubacher Stefan</v>
      </c>
      <c r="B24" s="56">
        <v>160</v>
      </c>
      <c r="C24" s="56">
        <v>169</v>
      </c>
      <c r="D24" s="56">
        <v>198</v>
      </c>
      <c r="E24" s="56">
        <f t="shared" si="0"/>
        <v>527</v>
      </c>
      <c r="F24" s="56">
        <v>140</v>
      </c>
      <c r="G24" s="56">
        <v>182</v>
      </c>
      <c r="H24" s="56">
        <v>143</v>
      </c>
      <c r="I24" s="56">
        <f t="shared" si="1"/>
        <v>465</v>
      </c>
      <c r="J24" s="56">
        <v>183</v>
      </c>
      <c r="K24" s="56">
        <v>164</v>
      </c>
      <c r="L24" s="56">
        <v>208</v>
      </c>
      <c r="M24" s="56">
        <f t="shared" si="2"/>
        <v>555</v>
      </c>
      <c r="N24" s="56">
        <v>172</v>
      </c>
      <c r="O24" s="56">
        <v>159</v>
      </c>
      <c r="P24" s="56">
        <v>163</v>
      </c>
      <c r="Q24" s="56">
        <f t="shared" si="3"/>
        <v>494</v>
      </c>
      <c r="R24" s="84">
        <f t="shared" si="4"/>
        <v>2041</v>
      </c>
    </row>
    <row r="25" spans="1:18" ht="12.75">
      <c r="A25" s="83" t="str">
        <f>IF(LEN(Startliste!H17)&gt;0,Startliste!H17,"")</f>
        <v>Lauber Marcel</v>
      </c>
      <c r="B25" s="56">
        <v>135</v>
      </c>
      <c r="C25" s="56">
        <v>163</v>
      </c>
      <c r="D25" s="56">
        <v>209</v>
      </c>
      <c r="E25" s="56">
        <f t="shared" si="0"/>
        <v>507</v>
      </c>
      <c r="F25" s="56">
        <v>132</v>
      </c>
      <c r="G25" s="56">
        <v>163</v>
      </c>
      <c r="H25" s="56">
        <v>180</v>
      </c>
      <c r="I25" s="56">
        <f t="shared" si="1"/>
        <v>475</v>
      </c>
      <c r="J25" s="56">
        <v>136</v>
      </c>
      <c r="K25" s="56">
        <v>139</v>
      </c>
      <c r="L25" s="56">
        <v>192</v>
      </c>
      <c r="M25" s="56">
        <f t="shared" si="2"/>
        <v>467</v>
      </c>
      <c r="N25" s="56">
        <v>194</v>
      </c>
      <c r="O25" s="56">
        <v>213</v>
      </c>
      <c r="P25" s="56">
        <v>184</v>
      </c>
      <c r="Q25" s="56">
        <f t="shared" si="3"/>
        <v>591</v>
      </c>
      <c r="R25" s="84">
        <f t="shared" si="4"/>
        <v>2040</v>
      </c>
    </row>
    <row r="26" spans="1:18" ht="12.75">
      <c r="A26" s="83" t="str">
        <f>IF(LEN(Startliste!H27)&gt;0,Startliste!H27,"")</f>
        <v>Dennler Roger</v>
      </c>
      <c r="B26" s="56">
        <v>207</v>
      </c>
      <c r="C26" s="56">
        <v>210</v>
      </c>
      <c r="D26" s="56">
        <v>190</v>
      </c>
      <c r="E26" s="56">
        <f t="shared" si="0"/>
        <v>607</v>
      </c>
      <c r="F26" s="56">
        <v>155</v>
      </c>
      <c r="G26" s="56">
        <v>148</v>
      </c>
      <c r="H26" s="56">
        <v>162</v>
      </c>
      <c r="I26" s="56">
        <v>465</v>
      </c>
      <c r="J26" s="56">
        <v>171</v>
      </c>
      <c r="K26" s="56">
        <v>135</v>
      </c>
      <c r="L26" s="56">
        <v>140</v>
      </c>
      <c r="M26" s="56">
        <f t="shared" si="2"/>
        <v>446</v>
      </c>
      <c r="N26" s="56">
        <v>137</v>
      </c>
      <c r="O26" s="56">
        <v>200</v>
      </c>
      <c r="P26" s="56">
        <v>183</v>
      </c>
      <c r="Q26" s="56">
        <f t="shared" si="3"/>
        <v>520</v>
      </c>
      <c r="R26" s="84">
        <f t="shared" si="4"/>
        <v>2038</v>
      </c>
    </row>
    <row r="27" spans="1:18" ht="12.75">
      <c r="A27" s="83" t="str">
        <f>IF(LEN(Startliste!H28)&gt;0,Startliste!H28,"")</f>
        <v>Kneer Simon</v>
      </c>
      <c r="B27" s="56">
        <v>177</v>
      </c>
      <c r="C27" s="56">
        <v>212</v>
      </c>
      <c r="D27" s="56">
        <v>160</v>
      </c>
      <c r="E27" s="56">
        <f t="shared" si="0"/>
        <v>549</v>
      </c>
      <c r="F27" s="56">
        <v>179</v>
      </c>
      <c r="G27" s="56">
        <v>186</v>
      </c>
      <c r="H27" s="56">
        <v>164</v>
      </c>
      <c r="I27" s="56">
        <f aca="true" t="shared" si="5" ref="I27:I58">IF(SUM(F27:H27)=0,"",SUM(F27:H27))</f>
        <v>529</v>
      </c>
      <c r="J27" s="56">
        <v>149</v>
      </c>
      <c r="K27" s="56">
        <v>179</v>
      </c>
      <c r="L27" s="56">
        <v>176</v>
      </c>
      <c r="M27" s="56">
        <f t="shared" si="2"/>
        <v>504</v>
      </c>
      <c r="N27" s="56">
        <v>110</v>
      </c>
      <c r="O27" s="56">
        <v>198</v>
      </c>
      <c r="P27" s="56">
        <v>139</v>
      </c>
      <c r="Q27" s="56">
        <f t="shared" si="3"/>
        <v>447</v>
      </c>
      <c r="R27" s="84">
        <f t="shared" si="4"/>
        <v>2029</v>
      </c>
    </row>
    <row r="28" spans="1:18" ht="12.75">
      <c r="A28" s="83" t="str">
        <f>IF(LEN(Startliste!B11)&gt;0,Startliste!B11,"")</f>
        <v>Roos Heinz</v>
      </c>
      <c r="B28" s="56">
        <v>161</v>
      </c>
      <c r="C28" s="56">
        <v>159</v>
      </c>
      <c r="D28" s="56">
        <v>157</v>
      </c>
      <c r="E28" s="56">
        <f t="shared" si="0"/>
        <v>477</v>
      </c>
      <c r="F28" s="56">
        <v>161</v>
      </c>
      <c r="G28" s="56">
        <v>167</v>
      </c>
      <c r="H28" s="56">
        <v>193</v>
      </c>
      <c r="I28" s="56">
        <f t="shared" si="5"/>
        <v>521</v>
      </c>
      <c r="J28" s="56">
        <v>165</v>
      </c>
      <c r="K28" s="56">
        <v>151</v>
      </c>
      <c r="L28" s="56">
        <v>192</v>
      </c>
      <c r="M28" s="56">
        <f t="shared" si="2"/>
        <v>508</v>
      </c>
      <c r="N28" s="56">
        <v>170</v>
      </c>
      <c r="O28" s="56">
        <v>166</v>
      </c>
      <c r="P28" s="56">
        <v>178</v>
      </c>
      <c r="Q28" s="56">
        <f t="shared" si="3"/>
        <v>514</v>
      </c>
      <c r="R28" s="84">
        <f t="shared" si="4"/>
        <v>2020</v>
      </c>
    </row>
    <row r="29" spans="1:18" ht="12.75">
      <c r="A29" s="83" t="str">
        <f>IF(LEN(Startliste!H10)&gt;0,Startliste!H10,"")</f>
        <v>Ebener Andreas</v>
      </c>
      <c r="B29" s="56">
        <v>180</v>
      </c>
      <c r="C29" s="56">
        <v>178</v>
      </c>
      <c r="D29" s="56">
        <v>136</v>
      </c>
      <c r="E29" s="56">
        <f t="shared" si="0"/>
        <v>494</v>
      </c>
      <c r="F29" s="56">
        <v>176</v>
      </c>
      <c r="G29" s="56">
        <v>177</v>
      </c>
      <c r="H29" s="56">
        <v>188</v>
      </c>
      <c r="I29" s="56">
        <f t="shared" si="5"/>
        <v>541</v>
      </c>
      <c r="J29" s="56">
        <v>134</v>
      </c>
      <c r="K29" s="56">
        <v>160</v>
      </c>
      <c r="L29" s="56">
        <v>149</v>
      </c>
      <c r="M29" s="56">
        <f t="shared" si="2"/>
        <v>443</v>
      </c>
      <c r="N29" s="56">
        <v>187</v>
      </c>
      <c r="O29" s="56">
        <v>169</v>
      </c>
      <c r="P29" s="56">
        <v>186</v>
      </c>
      <c r="Q29" s="56">
        <f t="shared" si="3"/>
        <v>542</v>
      </c>
      <c r="R29" s="84">
        <f t="shared" si="4"/>
        <v>2020</v>
      </c>
    </row>
    <row r="30" spans="1:18" ht="12.75">
      <c r="A30" s="83" t="str">
        <f>IF(LEN(Startliste!B14)&gt;0,Startliste!B14,"")</f>
        <v>Beeri Jürg</v>
      </c>
      <c r="B30" s="56">
        <v>171</v>
      </c>
      <c r="C30" s="56">
        <v>242</v>
      </c>
      <c r="D30" s="56">
        <v>178</v>
      </c>
      <c r="E30" s="56">
        <f t="shared" si="0"/>
        <v>591</v>
      </c>
      <c r="F30" s="56">
        <v>162</v>
      </c>
      <c r="G30" s="56">
        <v>136</v>
      </c>
      <c r="H30" s="56">
        <v>181</v>
      </c>
      <c r="I30" s="56">
        <f t="shared" si="5"/>
        <v>479</v>
      </c>
      <c r="J30" s="56">
        <v>158</v>
      </c>
      <c r="K30" s="56">
        <v>187</v>
      </c>
      <c r="L30" s="56">
        <v>153</v>
      </c>
      <c r="M30" s="56">
        <f t="shared" si="2"/>
        <v>498</v>
      </c>
      <c r="N30" s="56">
        <v>137</v>
      </c>
      <c r="O30" s="56">
        <v>155</v>
      </c>
      <c r="P30" s="56">
        <v>158</v>
      </c>
      <c r="Q30" s="56">
        <f t="shared" si="3"/>
        <v>450</v>
      </c>
      <c r="R30" s="84">
        <f t="shared" si="4"/>
        <v>2018</v>
      </c>
    </row>
    <row r="31" spans="1:18" ht="12.75">
      <c r="A31" s="83" t="str">
        <f>IF(LEN(Startliste!B10)&gt;0,Startliste!B10,"")</f>
        <v>Stähli Ralph</v>
      </c>
      <c r="B31" s="56">
        <v>161</v>
      </c>
      <c r="C31" s="56">
        <v>180</v>
      </c>
      <c r="D31" s="56">
        <v>188</v>
      </c>
      <c r="E31" s="56">
        <f t="shared" si="0"/>
        <v>529</v>
      </c>
      <c r="F31" s="56">
        <v>136</v>
      </c>
      <c r="G31" s="56">
        <v>167</v>
      </c>
      <c r="H31" s="56">
        <v>167</v>
      </c>
      <c r="I31" s="56">
        <f t="shared" si="5"/>
        <v>470</v>
      </c>
      <c r="J31" s="56">
        <v>167</v>
      </c>
      <c r="K31" s="56">
        <v>190</v>
      </c>
      <c r="L31" s="56">
        <v>141</v>
      </c>
      <c r="M31" s="56">
        <f t="shared" si="2"/>
        <v>498</v>
      </c>
      <c r="N31" s="56">
        <v>153</v>
      </c>
      <c r="O31" s="56">
        <v>178</v>
      </c>
      <c r="P31" s="56">
        <v>190</v>
      </c>
      <c r="Q31" s="56">
        <f t="shared" si="3"/>
        <v>521</v>
      </c>
      <c r="R31" s="84">
        <f t="shared" si="4"/>
        <v>2018</v>
      </c>
    </row>
    <row r="32" spans="1:18" ht="12.75">
      <c r="A32" s="83" t="str">
        <f>IF(LEN(Startliste!B13)&gt;0,Startliste!B13,"")</f>
        <v>Bezecon Olivier</v>
      </c>
      <c r="B32" s="56">
        <v>152</v>
      </c>
      <c r="C32" s="56">
        <v>162</v>
      </c>
      <c r="D32" s="56">
        <v>221</v>
      </c>
      <c r="E32" s="56">
        <f t="shared" si="0"/>
        <v>535</v>
      </c>
      <c r="F32" s="56">
        <v>137</v>
      </c>
      <c r="G32" s="56">
        <v>152</v>
      </c>
      <c r="H32" s="56">
        <v>149</v>
      </c>
      <c r="I32" s="56">
        <f t="shared" si="5"/>
        <v>438</v>
      </c>
      <c r="J32" s="56">
        <v>166</v>
      </c>
      <c r="K32" s="56">
        <v>153</v>
      </c>
      <c r="L32" s="56">
        <v>207</v>
      </c>
      <c r="M32" s="56">
        <f t="shared" si="2"/>
        <v>526</v>
      </c>
      <c r="N32" s="56">
        <v>184</v>
      </c>
      <c r="O32" s="56">
        <v>170</v>
      </c>
      <c r="P32" s="56">
        <v>164</v>
      </c>
      <c r="Q32" s="56">
        <f t="shared" si="3"/>
        <v>518</v>
      </c>
      <c r="R32" s="84">
        <f t="shared" si="4"/>
        <v>2017</v>
      </c>
    </row>
    <row r="33" spans="1:18" ht="12.75">
      <c r="A33" s="83" t="str">
        <f>IF(LEN(Startliste!H29)&gt;0,Startliste!H29,"")</f>
        <v>Tengku Ismail</v>
      </c>
      <c r="B33" s="56">
        <v>166</v>
      </c>
      <c r="C33" s="56">
        <v>157</v>
      </c>
      <c r="D33" s="56">
        <v>174</v>
      </c>
      <c r="E33" s="56">
        <f t="shared" si="0"/>
        <v>497</v>
      </c>
      <c r="F33" s="56">
        <v>167</v>
      </c>
      <c r="G33" s="56">
        <v>176</v>
      </c>
      <c r="H33" s="56">
        <v>155</v>
      </c>
      <c r="I33" s="56">
        <f t="shared" si="5"/>
        <v>498</v>
      </c>
      <c r="J33" s="56">
        <v>148</v>
      </c>
      <c r="K33" s="56">
        <v>184</v>
      </c>
      <c r="L33" s="56">
        <v>211</v>
      </c>
      <c r="M33" s="56">
        <f t="shared" si="2"/>
        <v>543</v>
      </c>
      <c r="N33" s="56">
        <v>157</v>
      </c>
      <c r="O33" s="56">
        <v>150</v>
      </c>
      <c r="P33" s="56">
        <v>172</v>
      </c>
      <c r="Q33" s="56">
        <f t="shared" si="3"/>
        <v>479</v>
      </c>
      <c r="R33" s="84">
        <f t="shared" si="4"/>
        <v>2017</v>
      </c>
    </row>
    <row r="34" spans="1:18" ht="12.75">
      <c r="A34" s="83" t="str">
        <f>IF(LEN(Startliste!B9)&gt;0,Startliste!B9,"")</f>
        <v>Suyasa Gede</v>
      </c>
      <c r="B34" s="56">
        <v>206</v>
      </c>
      <c r="C34" s="56">
        <v>166</v>
      </c>
      <c r="D34" s="56">
        <v>133</v>
      </c>
      <c r="E34" s="56">
        <f t="shared" si="0"/>
        <v>505</v>
      </c>
      <c r="F34" s="56">
        <v>162</v>
      </c>
      <c r="G34" s="56">
        <v>197</v>
      </c>
      <c r="H34" s="56">
        <v>125</v>
      </c>
      <c r="I34" s="56">
        <f t="shared" si="5"/>
        <v>484</v>
      </c>
      <c r="J34" s="56">
        <v>202</v>
      </c>
      <c r="K34" s="56">
        <v>151</v>
      </c>
      <c r="L34" s="56">
        <v>161</v>
      </c>
      <c r="M34" s="56">
        <f t="shared" si="2"/>
        <v>514</v>
      </c>
      <c r="N34" s="56">
        <v>141</v>
      </c>
      <c r="O34" s="56">
        <v>171</v>
      </c>
      <c r="P34" s="56">
        <v>189</v>
      </c>
      <c r="Q34" s="56">
        <f t="shared" si="3"/>
        <v>501</v>
      </c>
      <c r="R34" s="84">
        <f t="shared" si="4"/>
        <v>2004</v>
      </c>
    </row>
    <row r="35" spans="1:18" ht="12.75">
      <c r="A35" s="83" t="str">
        <f>IF(LEN(Startliste!B28)&gt;0,Startliste!B28,"")</f>
        <v>V. D. Heuvel Tammo</v>
      </c>
      <c r="B35" s="56">
        <v>164</v>
      </c>
      <c r="C35" s="56">
        <v>159</v>
      </c>
      <c r="D35" s="56">
        <v>182</v>
      </c>
      <c r="E35" s="56">
        <f t="shared" si="0"/>
        <v>505</v>
      </c>
      <c r="F35" s="56">
        <v>159</v>
      </c>
      <c r="G35" s="56">
        <v>202</v>
      </c>
      <c r="H35" s="56">
        <v>150</v>
      </c>
      <c r="I35" s="56">
        <f t="shared" si="5"/>
        <v>511</v>
      </c>
      <c r="J35" s="56">
        <v>161</v>
      </c>
      <c r="K35" s="56">
        <v>168</v>
      </c>
      <c r="L35" s="56">
        <v>144</v>
      </c>
      <c r="M35" s="56">
        <f t="shared" si="2"/>
        <v>473</v>
      </c>
      <c r="N35" s="56">
        <v>200</v>
      </c>
      <c r="O35" s="56">
        <v>168</v>
      </c>
      <c r="P35" s="56">
        <v>145</v>
      </c>
      <c r="Q35" s="56">
        <f t="shared" si="3"/>
        <v>513</v>
      </c>
      <c r="R35" s="84">
        <f t="shared" si="4"/>
        <v>2002</v>
      </c>
    </row>
    <row r="36" spans="1:18" ht="12.75">
      <c r="A36" s="83" t="str">
        <f>IF(LEN(Startliste!B24)&gt;0,Startliste!B24,"")</f>
        <v>Beck Mirko</v>
      </c>
      <c r="B36" s="56">
        <v>202</v>
      </c>
      <c r="C36" s="56">
        <v>125</v>
      </c>
      <c r="D36" s="56">
        <v>187</v>
      </c>
      <c r="E36" s="56">
        <f t="shared" si="0"/>
        <v>514</v>
      </c>
      <c r="F36" s="56">
        <v>152</v>
      </c>
      <c r="G36" s="56">
        <v>185</v>
      </c>
      <c r="H36" s="56">
        <v>125</v>
      </c>
      <c r="I36" s="56">
        <f t="shared" si="5"/>
        <v>462</v>
      </c>
      <c r="J36" s="56">
        <v>168</v>
      </c>
      <c r="K36" s="56">
        <v>194</v>
      </c>
      <c r="L36" s="56">
        <v>154</v>
      </c>
      <c r="M36" s="56">
        <f t="shared" si="2"/>
        <v>516</v>
      </c>
      <c r="N36" s="56">
        <v>157</v>
      </c>
      <c r="O36" s="56">
        <v>172</v>
      </c>
      <c r="P36" s="56">
        <v>179</v>
      </c>
      <c r="Q36" s="56">
        <f t="shared" si="3"/>
        <v>508</v>
      </c>
      <c r="R36" s="84">
        <f t="shared" si="4"/>
        <v>2000</v>
      </c>
    </row>
    <row r="37" spans="1:18" ht="12.75">
      <c r="A37" s="83" t="str">
        <f>IF(LEN(Startliste!B15)&gt;0,Startliste!B15,"")</f>
        <v>Waldvogel Christoph</v>
      </c>
      <c r="B37" s="56">
        <v>152</v>
      </c>
      <c r="C37" s="56">
        <v>179</v>
      </c>
      <c r="D37" s="56">
        <v>188</v>
      </c>
      <c r="E37" s="56">
        <f aca="true" t="shared" si="6" ref="E37:E68">IF(SUM(B37:D37)=0,"",SUM(B37:D37))</f>
        <v>519</v>
      </c>
      <c r="F37" s="56">
        <v>145</v>
      </c>
      <c r="G37" s="56">
        <v>142</v>
      </c>
      <c r="H37" s="56">
        <v>165</v>
      </c>
      <c r="I37" s="56">
        <f t="shared" si="5"/>
        <v>452</v>
      </c>
      <c r="J37" s="56">
        <v>158</v>
      </c>
      <c r="K37" s="56">
        <v>174</v>
      </c>
      <c r="L37" s="56">
        <v>164</v>
      </c>
      <c r="M37" s="56">
        <f aca="true" t="shared" si="7" ref="M37:M68">IF(SUM(J37:L37)=0,"",SUM(J37:L37))</f>
        <v>496</v>
      </c>
      <c r="N37" s="56">
        <v>171</v>
      </c>
      <c r="O37" s="56">
        <v>162</v>
      </c>
      <c r="P37" s="56">
        <v>171</v>
      </c>
      <c r="Q37" s="56">
        <f aca="true" t="shared" si="8" ref="Q37:Q68">IF(SUM(N37:P37)=0,"",SUM(N37:P37))</f>
        <v>504</v>
      </c>
      <c r="R37" s="84">
        <f aca="true" t="shared" si="9" ref="R37:R68">IF(SUM(B37:D37)+SUM(F37:H37)+SUM(J37:L37)+SUM(N37:P37)=0,0,SUM(B37:D37)+SUM(F37:H37)+SUM(J37:L37)+SUM(N37:P37))</f>
        <v>1971</v>
      </c>
    </row>
    <row r="38" spans="1:18" ht="12.75">
      <c r="A38" s="83" t="str">
        <f>IF(LEN(Startliste!B19)&gt;0,Startliste!B19,"")</f>
        <v>Gass Yannick</v>
      </c>
      <c r="B38" s="56">
        <v>131</v>
      </c>
      <c r="C38" s="56">
        <v>152</v>
      </c>
      <c r="D38" s="56">
        <v>221</v>
      </c>
      <c r="E38" s="56">
        <f t="shared" si="6"/>
        <v>504</v>
      </c>
      <c r="F38" s="56">
        <v>169</v>
      </c>
      <c r="G38" s="56">
        <v>169</v>
      </c>
      <c r="H38" s="56">
        <v>161</v>
      </c>
      <c r="I38" s="56">
        <f t="shared" si="5"/>
        <v>499</v>
      </c>
      <c r="J38" s="56">
        <v>163</v>
      </c>
      <c r="K38" s="56">
        <v>139</v>
      </c>
      <c r="L38" s="56">
        <v>150</v>
      </c>
      <c r="M38" s="56">
        <f t="shared" si="7"/>
        <v>452</v>
      </c>
      <c r="N38" s="56">
        <v>177</v>
      </c>
      <c r="O38" s="56">
        <v>102</v>
      </c>
      <c r="P38" s="56">
        <v>219</v>
      </c>
      <c r="Q38" s="56">
        <f t="shared" si="8"/>
        <v>498</v>
      </c>
      <c r="R38" s="84">
        <f t="shared" si="9"/>
        <v>1953</v>
      </c>
    </row>
    <row r="39" spans="1:18" ht="12.75">
      <c r="A39" s="83" t="str">
        <f>IF(LEN(Startliste!B35)&gt;0,Startliste!B35,"")</f>
        <v>Beck Sascha</v>
      </c>
      <c r="B39" s="56">
        <v>154</v>
      </c>
      <c r="C39" s="56">
        <v>148</v>
      </c>
      <c r="D39" s="56">
        <v>146</v>
      </c>
      <c r="E39" s="56">
        <f t="shared" si="6"/>
        <v>448</v>
      </c>
      <c r="F39" s="56">
        <v>155</v>
      </c>
      <c r="G39" s="56">
        <v>168</v>
      </c>
      <c r="H39" s="56">
        <v>155</v>
      </c>
      <c r="I39" s="56">
        <f t="shared" si="5"/>
        <v>478</v>
      </c>
      <c r="J39" s="56">
        <v>180</v>
      </c>
      <c r="K39" s="56">
        <v>169</v>
      </c>
      <c r="L39" s="56">
        <v>151</v>
      </c>
      <c r="M39" s="56">
        <f t="shared" si="7"/>
        <v>500</v>
      </c>
      <c r="N39" s="56">
        <v>177</v>
      </c>
      <c r="O39" s="56">
        <v>158</v>
      </c>
      <c r="P39" s="56">
        <v>190</v>
      </c>
      <c r="Q39" s="56">
        <f t="shared" si="8"/>
        <v>525</v>
      </c>
      <c r="R39" s="84">
        <f t="shared" si="9"/>
        <v>1951</v>
      </c>
    </row>
    <row r="40" spans="1:18" ht="12.75">
      <c r="A40" s="83" t="str">
        <f>IF(LEN(Startliste!H21)&gt;0,Startliste!H21,"")</f>
        <v>Ledermann Thomas</v>
      </c>
      <c r="B40" s="56">
        <v>154</v>
      </c>
      <c r="C40" s="56">
        <v>163</v>
      </c>
      <c r="D40" s="56">
        <v>127</v>
      </c>
      <c r="E40" s="56">
        <f t="shared" si="6"/>
        <v>444</v>
      </c>
      <c r="F40" s="56">
        <v>171</v>
      </c>
      <c r="G40" s="56">
        <v>161</v>
      </c>
      <c r="H40" s="56">
        <v>172</v>
      </c>
      <c r="I40" s="56">
        <f t="shared" si="5"/>
        <v>504</v>
      </c>
      <c r="J40" s="56">
        <v>156</v>
      </c>
      <c r="K40" s="56">
        <v>149</v>
      </c>
      <c r="L40" s="56">
        <v>178</v>
      </c>
      <c r="M40" s="56">
        <f t="shared" si="7"/>
        <v>483</v>
      </c>
      <c r="N40" s="56">
        <v>174</v>
      </c>
      <c r="O40" s="56">
        <v>138</v>
      </c>
      <c r="P40" s="56">
        <v>193</v>
      </c>
      <c r="Q40" s="56">
        <f t="shared" si="8"/>
        <v>505</v>
      </c>
      <c r="R40" s="84">
        <f t="shared" si="9"/>
        <v>1936</v>
      </c>
    </row>
    <row r="41" spans="1:18" ht="12.75">
      <c r="A41" s="83" t="str">
        <f>IF(LEN(Startliste!B20)&gt;0,Startliste!B20,"")</f>
        <v>Mathys Alfred</v>
      </c>
      <c r="B41" s="56">
        <v>165</v>
      </c>
      <c r="C41" s="56">
        <v>168</v>
      </c>
      <c r="D41" s="56">
        <v>155</v>
      </c>
      <c r="E41" s="56">
        <f t="shared" si="6"/>
        <v>488</v>
      </c>
      <c r="F41" s="56">
        <v>125</v>
      </c>
      <c r="G41" s="56">
        <v>164</v>
      </c>
      <c r="H41" s="56">
        <v>172</v>
      </c>
      <c r="I41" s="56">
        <f t="shared" si="5"/>
        <v>461</v>
      </c>
      <c r="J41" s="56">
        <v>180</v>
      </c>
      <c r="K41" s="56">
        <v>125</v>
      </c>
      <c r="L41" s="56">
        <v>183</v>
      </c>
      <c r="M41" s="56">
        <f t="shared" si="7"/>
        <v>488</v>
      </c>
      <c r="N41" s="56">
        <v>157</v>
      </c>
      <c r="O41" s="56">
        <v>175</v>
      </c>
      <c r="P41" s="56">
        <v>166</v>
      </c>
      <c r="Q41" s="56">
        <f t="shared" si="8"/>
        <v>498</v>
      </c>
      <c r="R41" s="84">
        <f t="shared" si="9"/>
        <v>1935</v>
      </c>
    </row>
    <row r="42" spans="1:18" ht="12.75">
      <c r="A42" s="83" t="str">
        <f>IF(LEN(Startliste!B12)&gt;0,Startliste!B12,"")</f>
        <v>Lehmann Daniel</v>
      </c>
      <c r="B42" s="56">
        <v>179</v>
      </c>
      <c r="C42" s="56">
        <v>139</v>
      </c>
      <c r="D42" s="56">
        <v>159</v>
      </c>
      <c r="E42" s="56">
        <f t="shared" si="6"/>
        <v>477</v>
      </c>
      <c r="F42" s="56">
        <v>171</v>
      </c>
      <c r="G42" s="56">
        <v>140</v>
      </c>
      <c r="H42" s="56">
        <v>156</v>
      </c>
      <c r="I42" s="56">
        <f t="shared" si="5"/>
        <v>467</v>
      </c>
      <c r="J42" s="56">
        <v>148</v>
      </c>
      <c r="K42" s="56">
        <v>128</v>
      </c>
      <c r="L42" s="56">
        <v>153</v>
      </c>
      <c r="M42" s="56">
        <f t="shared" si="7"/>
        <v>429</v>
      </c>
      <c r="N42" s="56">
        <v>186</v>
      </c>
      <c r="O42" s="56">
        <v>189</v>
      </c>
      <c r="P42" s="56">
        <v>180</v>
      </c>
      <c r="Q42" s="56">
        <f t="shared" si="8"/>
        <v>555</v>
      </c>
      <c r="R42" s="84">
        <f t="shared" si="9"/>
        <v>1928</v>
      </c>
    </row>
    <row r="43" spans="1:18" ht="12.75">
      <c r="A43" s="83" t="str">
        <f>IF(LEN(Startliste!B25)&gt;0,Startliste!B25,"")</f>
        <v>Herzig Ernst</v>
      </c>
      <c r="B43" s="56">
        <v>171</v>
      </c>
      <c r="C43" s="56">
        <v>162</v>
      </c>
      <c r="D43" s="56">
        <v>165</v>
      </c>
      <c r="E43" s="56">
        <f t="shared" si="6"/>
        <v>498</v>
      </c>
      <c r="F43" s="56">
        <v>181</v>
      </c>
      <c r="G43" s="56">
        <v>146</v>
      </c>
      <c r="H43" s="56">
        <v>158</v>
      </c>
      <c r="I43" s="56">
        <f t="shared" si="5"/>
        <v>485</v>
      </c>
      <c r="J43" s="56">
        <v>159</v>
      </c>
      <c r="K43" s="56">
        <v>168</v>
      </c>
      <c r="L43" s="56">
        <v>157</v>
      </c>
      <c r="M43" s="56">
        <f t="shared" si="7"/>
        <v>484</v>
      </c>
      <c r="N43" s="56">
        <v>147</v>
      </c>
      <c r="O43" s="56">
        <v>143</v>
      </c>
      <c r="P43" s="56">
        <v>168</v>
      </c>
      <c r="Q43" s="56">
        <f t="shared" si="8"/>
        <v>458</v>
      </c>
      <c r="R43" s="84">
        <f t="shared" si="9"/>
        <v>1925</v>
      </c>
    </row>
    <row r="44" spans="1:18" ht="12.75">
      <c r="A44" s="83" t="str">
        <f>IF(LEN(Startliste!H15)&gt;0,Startliste!H15,"")</f>
        <v>Mader Robert</v>
      </c>
      <c r="B44" s="56">
        <v>161</v>
      </c>
      <c r="C44" s="56">
        <v>160</v>
      </c>
      <c r="D44" s="56">
        <v>179</v>
      </c>
      <c r="E44" s="56">
        <f t="shared" si="6"/>
        <v>500</v>
      </c>
      <c r="F44" s="56">
        <v>138</v>
      </c>
      <c r="G44" s="56">
        <v>169</v>
      </c>
      <c r="H44" s="56">
        <v>165</v>
      </c>
      <c r="I44" s="56">
        <f t="shared" si="5"/>
        <v>472</v>
      </c>
      <c r="J44" s="56">
        <v>160</v>
      </c>
      <c r="K44" s="56">
        <v>130</v>
      </c>
      <c r="L44" s="56">
        <v>180</v>
      </c>
      <c r="M44" s="56">
        <f t="shared" si="7"/>
        <v>470</v>
      </c>
      <c r="N44" s="56">
        <v>163</v>
      </c>
      <c r="O44" s="56">
        <v>160</v>
      </c>
      <c r="P44" s="56">
        <v>158</v>
      </c>
      <c r="Q44" s="56">
        <f t="shared" si="8"/>
        <v>481</v>
      </c>
      <c r="R44" s="84">
        <f t="shared" si="9"/>
        <v>1923</v>
      </c>
    </row>
    <row r="45" spans="1:18" ht="12.75">
      <c r="A45" s="83" t="str">
        <f>IF(LEN(Startliste!H8)&gt;0,Startliste!H8,"")</f>
        <v>Rymann Aurelio</v>
      </c>
      <c r="B45" s="56">
        <v>122</v>
      </c>
      <c r="C45" s="56">
        <v>126</v>
      </c>
      <c r="D45" s="56">
        <v>116</v>
      </c>
      <c r="E45" s="56">
        <f t="shared" si="6"/>
        <v>364</v>
      </c>
      <c r="F45" s="56">
        <v>172</v>
      </c>
      <c r="G45" s="56">
        <v>218</v>
      </c>
      <c r="H45" s="56">
        <v>163</v>
      </c>
      <c r="I45" s="56">
        <f t="shared" si="5"/>
        <v>553</v>
      </c>
      <c r="J45" s="56">
        <v>189</v>
      </c>
      <c r="K45" s="56">
        <v>171</v>
      </c>
      <c r="L45" s="56">
        <v>140</v>
      </c>
      <c r="M45" s="56">
        <f t="shared" si="7"/>
        <v>500</v>
      </c>
      <c r="N45" s="56">
        <v>163</v>
      </c>
      <c r="O45" s="56">
        <v>152</v>
      </c>
      <c r="P45" s="56">
        <v>177</v>
      </c>
      <c r="Q45" s="56">
        <f t="shared" si="8"/>
        <v>492</v>
      </c>
      <c r="R45" s="84">
        <f t="shared" si="9"/>
        <v>1909</v>
      </c>
    </row>
    <row r="46" spans="1:18" ht="12.75">
      <c r="A46" s="83" t="str">
        <f>IF(LEN(Startliste!B34)&gt;0,Startliste!B34,"")</f>
        <v>Galfetti Manfredo</v>
      </c>
      <c r="B46" s="56">
        <v>126</v>
      </c>
      <c r="C46" s="56">
        <v>162</v>
      </c>
      <c r="D46" s="56">
        <v>180</v>
      </c>
      <c r="E46" s="56">
        <f t="shared" si="6"/>
        <v>468</v>
      </c>
      <c r="F46" s="56">
        <v>153</v>
      </c>
      <c r="G46" s="56">
        <v>161</v>
      </c>
      <c r="H46" s="56">
        <v>148</v>
      </c>
      <c r="I46" s="56">
        <f t="shared" si="5"/>
        <v>462</v>
      </c>
      <c r="J46" s="56">
        <v>147</v>
      </c>
      <c r="K46" s="56">
        <v>200</v>
      </c>
      <c r="L46" s="56">
        <v>151</v>
      </c>
      <c r="M46" s="56">
        <f t="shared" si="7"/>
        <v>498</v>
      </c>
      <c r="N46" s="56">
        <v>124</v>
      </c>
      <c r="O46" s="56">
        <v>160</v>
      </c>
      <c r="P46" s="56">
        <v>189</v>
      </c>
      <c r="Q46" s="56">
        <f t="shared" si="8"/>
        <v>473</v>
      </c>
      <c r="R46" s="84">
        <f t="shared" si="9"/>
        <v>1901</v>
      </c>
    </row>
    <row r="47" spans="1:18" ht="12.75">
      <c r="A47" s="83" t="str">
        <f>IF(LEN(Startliste!H23)&gt;0,Startliste!H23,"")</f>
        <v>Müller Roger</v>
      </c>
      <c r="B47" s="56">
        <v>142</v>
      </c>
      <c r="C47" s="56">
        <v>147</v>
      </c>
      <c r="D47" s="56">
        <v>137</v>
      </c>
      <c r="E47" s="56">
        <f t="shared" si="6"/>
        <v>426</v>
      </c>
      <c r="F47" s="56">
        <v>188</v>
      </c>
      <c r="G47" s="56">
        <v>160</v>
      </c>
      <c r="H47" s="56">
        <v>123</v>
      </c>
      <c r="I47" s="56">
        <f t="shared" si="5"/>
        <v>471</v>
      </c>
      <c r="J47" s="56">
        <v>205</v>
      </c>
      <c r="K47" s="56">
        <v>175</v>
      </c>
      <c r="L47" s="56">
        <v>158</v>
      </c>
      <c r="M47" s="56">
        <f t="shared" si="7"/>
        <v>538</v>
      </c>
      <c r="N47" s="56">
        <v>179</v>
      </c>
      <c r="O47" s="56">
        <v>146</v>
      </c>
      <c r="P47" s="56">
        <v>137</v>
      </c>
      <c r="Q47" s="56">
        <f t="shared" si="8"/>
        <v>462</v>
      </c>
      <c r="R47" s="84">
        <f t="shared" si="9"/>
        <v>1897</v>
      </c>
    </row>
    <row r="48" spans="1:18" ht="12.75">
      <c r="A48" s="83" t="str">
        <f>IF(LEN(Startliste!H19)&gt;0,Startliste!H19,"")</f>
        <v>Abplanalp Christian</v>
      </c>
      <c r="B48" s="56">
        <v>151</v>
      </c>
      <c r="C48" s="56">
        <v>169</v>
      </c>
      <c r="D48" s="56">
        <v>156</v>
      </c>
      <c r="E48" s="56">
        <f t="shared" si="6"/>
        <v>476</v>
      </c>
      <c r="F48" s="56">
        <v>140</v>
      </c>
      <c r="G48" s="56">
        <v>155</v>
      </c>
      <c r="H48" s="56">
        <v>126</v>
      </c>
      <c r="I48" s="56">
        <f t="shared" si="5"/>
        <v>421</v>
      </c>
      <c r="J48" s="56">
        <v>158</v>
      </c>
      <c r="K48" s="56">
        <v>173</v>
      </c>
      <c r="L48" s="56">
        <v>156</v>
      </c>
      <c r="M48" s="56">
        <f t="shared" si="7"/>
        <v>487</v>
      </c>
      <c r="N48" s="56">
        <v>161</v>
      </c>
      <c r="O48" s="56">
        <v>138</v>
      </c>
      <c r="P48" s="56">
        <v>156</v>
      </c>
      <c r="Q48" s="56">
        <f t="shared" si="8"/>
        <v>455</v>
      </c>
      <c r="R48" s="84">
        <f t="shared" si="9"/>
        <v>1839</v>
      </c>
    </row>
    <row r="49" spans="1:18" ht="12.75">
      <c r="A49" s="83" t="str">
        <f>IF(LEN(Startliste!B31)&gt;0,Startliste!B31,"")</f>
        <v>Knöpfli Stefan</v>
      </c>
      <c r="B49" s="56">
        <v>134</v>
      </c>
      <c r="C49" s="56">
        <v>123</v>
      </c>
      <c r="D49" s="56">
        <v>119</v>
      </c>
      <c r="E49" s="56">
        <f t="shared" si="6"/>
        <v>376</v>
      </c>
      <c r="F49" s="56">
        <v>157</v>
      </c>
      <c r="G49" s="56">
        <v>132</v>
      </c>
      <c r="H49" s="56">
        <v>181</v>
      </c>
      <c r="I49" s="56">
        <f t="shared" si="5"/>
        <v>470</v>
      </c>
      <c r="J49" s="56">
        <v>155</v>
      </c>
      <c r="K49" s="56">
        <v>154</v>
      </c>
      <c r="L49" s="56">
        <v>165</v>
      </c>
      <c r="M49" s="56">
        <f t="shared" si="7"/>
        <v>474</v>
      </c>
      <c r="N49" s="56">
        <v>173</v>
      </c>
      <c r="O49" s="56">
        <v>136</v>
      </c>
      <c r="P49" s="56">
        <v>204</v>
      </c>
      <c r="Q49" s="56">
        <f t="shared" si="8"/>
        <v>513</v>
      </c>
      <c r="R49" s="84">
        <f t="shared" si="9"/>
        <v>1833</v>
      </c>
    </row>
    <row r="50" spans="1:18" ht="12.75">
      <c r="A50" s="83" t="str">
        <f>IF(LEN(Startliste!B33)&gt;0,Startliste!B33,"")</f>
        <v>Leone Remo</v>
      </c>
      <c r="B50" s="56">
        <v>128</v>
      </c>
      <c r="C50" s="56">
        <v>124</v>
      </c>
      <c r="D50" s="56">
        <v>147</v>
      </c>
      <c r="E50" s="56">
        <f t="shared" si="6"/>
        <v>399</v>
      </c>
      <c r="F50" s="56">
        <v>148</v>
      </c>
      <c r="G50" s="56">
        <v>142</v>
      </c>
      <c r="H50" s="56">
        <v>180</v>
      </c>
      <c r="I50" s="56">
        <f t="shared" si="5"/>
        <v>470</v>
      </c>
      <c r="J50" s="56">
        <v>118</v>
      </c>
      <c r="K50" s="56">
        <v>133</v>
      </c>
      <c r="L50" s="56">
        <v>148</v>
      </c>
      <c r="M50" s="56">
        <f t="shared" si="7"/>
        <v>399</v>
      </c>
      <c r="N50" s="56">
        <v>138</v>
      </c>
      <c r="O50" s="56">
        <v>170</v>
      </c>
      <c r="P50" s="56">
        <v>160</v>
      </c>
      <c r="Q50" s="56">
        <f t="shared" si="8"/>
        <v>468</v>
      </c>
      <c r="R50" s="84">
        <f t="shared" si="9"/>
        <v>1736</v>
      </c>
    </row>
    <row r="51" spans="1:18" ht="12.75">
      <c r="A51" s="83" t="str">
        <f>IF(LEN(Startliste!B22)&gt;0,Startliste!B22,"")</f>
        <v>Pfister Marcel</v>
      </c>
      <c r="B51" s="56">
        <v>126</v>
      </c>
      <c r="C51" s="56">
        <v>145</v>
      </c>
      <c r="D51" s="56">
        <v>129</v>
      </c>
      <c r="E51" s="56">
        <f t="shared" si="6"/>
        <v>400</v>
      </c>
      <c r="F51" s="56">
        <v>148</v>
      </c>
      <c r="G51" s="56">
        <v>127</v>
      </c>
      <c r="H51" s="56">
        <v>107</v>
      </c>
      <c r="I51" s="56">
        <f t="shared" si="5"/>
        <v>382</v>
      </c>
      <c r="J51" s="56">
        <v>109</v>
      </c>
      <c r="K51" s="56">
        <v>130</v>
      </c>
      <c r="L51" s="56">
        <v>129</v>
      </c>
      <c r="M51" s="56">
        <f t="shared" si="7"/>
        <v>368</v>
      </c>
      <c r="N51" s="56">
        <v>183</v>
      </c>
      <c r="O51" s="56">
        <v>168</v>
      </c>
      <c r="P51" s="56">
        <v>186</v>
      </c>
      <c r="Q51" s="56">
        <f t="shared" si="8"/>
        <v>537</v>
      </c>
      <c r="R51" s="84">
        <f t="shared" si="9"/>
        <v>1687</v>
      </c>
    </row>
    <row r="52" spans="1:18" ht="12.75">
      <c r="A52" s="83" t="str">
        <f>IF(LEN(Startliste!B21)&gt;0,Startliste!B21,"")</f>
        <v>De la Cruz Roberto </v>
      </c>
      <c r="B52" s="56">
        <v>140</v>
      </c>
      <c r="C52" s="56">
        <v>130</v>
      </c>
      <c r="D52" s="56">
        <v>150</v>
      </c>
      <c r="E52" s="56">
        <f t="shared" si="6"/>
        <v>420</v>
      </c>
      <c r="F52" s="56">
        <v>123</v>
      </c>
      <c r="G52" s="56">
        <v>133</v>
      </c>
      <c r="H52" s="56">
        <v>159</v>
      </c>
      <c r="I52" s="56">
        <f t="shared" si="5"/>
        <v>415</v>
      </c>
      <c r="J52" s="56">
        <v>110</v>
      </c>
      <c r="K52" s="56">
        <v>161</v>
      </c>
      <c r="L52" s="56">
        <v>119</v>
      </c>
      <c r="M52" s="56">
        <f t="shared" si="7"/>
        <v>390</v>
      </c>
      <c r="N52" s="56">
        <v>144</v>
      </c>
      <c r="O52" s="56">
        <v>110</v>
      </c>
      <c r="P52" s="56">
        <v>144</v>
      </c>
      <c r="Q52" s="56">
        <f t="shared" si="8"/>
        <v>398</v>
      </c>
      <c r="R52" s="84">
        <f t="shared" si="9"/>
        <v>1623</v>
      </c>
    </row>
    <row r="53" spans="1:18" ht="12.75">
      <c r="A53" s="83" t="str">
        <f>IF(LEN(Startliste!H18)&gt;0,Startliste!H18,"")</f>
        <v>Scheidegger Thomas</v>
      </c>
      <c r="B53" s="56">
        <v>137</v>
      </c>
      <c r="C53" s="56">
        <v>98</v>
      </c>
      <c r="D53" s="56">
        <v>140</v>
      </c>
      <c r="E53" s="56">
        <f t="shared" si="6"/>
        <v>375</v>
      </c>
      <c r="F53" s="56">
        <v>169</v>
      </c>
      <c r="G53" s="56">
        <v>104</v>
      </c>
      <c r="H53" s="56">
        <v>132</v>
      </c>
      <c r="I53" s="56">
        <f t="shared" si="5"/>
        <v>405</v>
      </c>
      <c r="J53" s="56">
        <v>108</v>
      </c>
      <c r="K53" s="56">
        <v>123</v>
      </c>
      <c r="L53" s="56">
        <v>120</v>
      </c>
      <c r="M53" s="56">
        <f t="shared" si="7"/>
        <v>351</v>
      </c>
      <c r="N53" s="56">
        <v>125</v>
      </c>
      <c r="O53" s="56">
        <v>130</v>
      </c>
      <c r="P53" s="56">
        <v>122</v>
      </c>
      <c r="Q53" s="56">
        <f t="shared" si="8"/>
        <v>377</v>
      </c>
      <c r="R53" s="84">
        <f t="shared" si="9"/>
        <v>1508</v>
      </c>
    </row>
    <row r="54" spans="1:18" ht="12.75">
      <c r="A54" s="83" t="str">
        <f>IF(LEN(Startliste!H20)&gt;0,Startliste!H20,"")</f>
        <v>Pulfer Jörg jun.</v>
      </c>
      <c r="B54" s="56">
        <v>115</v>
      </c>
      <c r="C54" s="56">
        <v>135</v>
      </c>
      <c r="D54" s="56">
        <v>157</v>
      </c>
      <c r="E54" s="56">
        <f t="shared" si="6"/>
        <v>407</v>
      </c>
      <c r="F54" s="56">
        <v>102</v>
      </c>
      <c r="G54" s="56">
        <v>137</v>
      </c>
      <c r="H54" s="56">
        <v>133</v>
      </c>
      <c r="I54" s="56">
        <f t="shared" si="5"/>
        <v>372</v>
      </c>
      <c r="J54" s="56">
        <v>136</v>
      </c>
      <c r="K54" s="56">
        <v>152</v>
      </c>
      <c r="L54" s="56">
        <v>115</v>
      </c>
      <c r="M54" s="56">
        <f t="shared" si="7"/>
        <v>403</v>
      </c>
      <c r="N54" s="56"/>
      <c r="O54" s="56"/>
      <c r="P54" s="56"/>
      <c r="Q54" s="56">
        <f t="shared" si="8"/>
      </c>
      <c r="R54" s="84">
        <f t="shared" si="9"/>
        <v>1182</v>
      </c>
    </row>
    <row r="55" spans="1:18" ht="12.75">
      <c r="A55" s="83"/>
      <c r="B55" s="56"/>
      <c r="C55" s="56"/>
      <c r="D55" s="56"/>
      <c r="E55" s="56">
        <f t="shared" si="6"/>
      </c>
      <c r="F55" s="56"/>
      <c r="G55" s="56"/>
      <c r="H55" s="56"/>
      <c r="I55" s="56">
        <f t="shared" si="5"/>
      </c>
      <c r="J55" s="56"/>
      <c r="K55" s="56"/>
      <c r="L55" s="56"/>
      <c r="M55" s="56">
        <f t="shared" si="7"/>
      </c>
      <c r="N55" s="56"/>
      <c r="O55" s="56"/>
      <c r="P55" s="56"/>
      <c r="Q55" s="56">
        <f t="shared" si="8"/>
      </c>
      <c r="R55" s="84">
        <f t="shared" si="9"/>
        <v>0</v>
      </c>
    </row>
    <row r="56" spans="1:18" ht="12.75">
      <c r="A56" s="83"/>
      <c r="B56" s="56"/>
      <c r="C56" s="56"/>
      <c r="D56" s="56"/>
      <c r="E56" s="56">
        <f t="shared" si="6"/>
      </c>
      <c r="F56" s="56"/>
      <c r="G56" s="56"/>
      <c r="H56" s="56"/>
      <c r="I56" s="56">
        <f t="shared" si="5"/>
      </c>
      <c r="J56" s="56"/>
      <c r="K56" s="56"/>
      <c r="L56" s="56"/>
      <c r="M56" s="56">
        <f t="shared" si="7"/>
      </c>
      <c r="N56" s="56"/>
      <c r="O56" s="56"/>
      <c r="P56" s="56"/>
      <c r="Q56" s="56">
        <f t="shared" si="8"/>
      </c>
      <c r="R56" s="84">
        <f t="shared" si="9"/>
        <v>0</v>
      </c>
    </row>
    <row r="57" spans="1:18" ht="12.75">
      <c r="A57" s="83"/>
      <c r="B57" s="56"/>
      <c r="C57" s="56"/>
      <c r="D57" s="56"/>
      <c r="E57" s="56">
        <f t="shared" si="6"/>
      </c>
      <c r="F57" s="56"/>
      <c r="G57" s="56"/>
      <c r="H57" s="56"/>
      <c r="I57" s="56">
        <f t="shared" si="5"/>
      </c>
      <c r="J57" s="56"/>
      <c r="K57" s="56"/>
      <c r="L57" s="56"/>
      <c r="M57" s="56">
        <f t="shared" si="7"/>
      </c>
      <c r="N57" s="56"/>
      <c r="O57" s="56"/>
      <c r="P57" s="56"/>
      <c r="Q57" s="56">
        <f t="shared" si="8"/>
      </c>
      <c r="R57" s="84">
        <f t="shared" si="9"/>
        <v>0</v>
      </c>
    </row>
    <row r="58" spans="1:18" ht="12.75">
      <c r="A58" s="83"/>
      <c r="B58" s="56"/>
      <c r="C58" s="56"/>
      <c r="D58" s="56"/>
      <c r="E58" s="56">
        <f t="shared" si="6"/>
      </c>
      <c r="F58" s="56"/>
      <c r="G58" s="56"/>
      <c r="H58" s="56"/>
      <c r="I58" s="56">
        <f t="shared" si="5"/>
      </c>
      <c r="J58" s="56"/>
      <c r="K58" s="56"/>
      <c r="L58" s="56"/>
      <c r="M58" s="56">
        <f t="shared" si="7"/>
      </c>
      <c r="N58" s="56"/>
      <c r="O58" s="56"/>
      <c r="P58" s="56"/>
      <c r="Q58" s="56">
        <f t="shared" si="8"/>
      </c>
      <c r="R58" s="84">
        <f t="shared" si="9"/>
        <v>0</v>
      </c>
    </row>
    <row r="59" spans="1:18" ht="12.75">
      <c r="A59" s="83"/>
      <c r="B59" s="56"/>
      <c r="C59" s="56"/>
      <c r="D59" s="56"/>
      <c r="E59" s="56">
        <f t="shared" si="6"/>
      </c>
      <c r="F59" s="56"/>
      <c r="G59" s="56"/>
      <c r="H59" s="56"/>
      <c r="I59" s="56">
        <f aca="true" t="shared" si="10" ref="I59:I80">IF(SUM(F59:H59)=0,"",SUM(F59:H59))</f>
      </c>
      <c r="J59" s="56"/>
      <c r="K59" s="56"/>
      <c r="L59" s="56"/>
      <c r="M59" s="56">
        <f t="shared" si="7"/>
      </c>
      <c r="N59" s="56"/>
      <c r="O59" s="56"/>
      <c r="P59" s="56"/>
      <c r="Q59" s="56">
        <f t="shared" si="8"/>
      </c>
      <c r="R59" s="84">
        <f t="shared" si="9"/>
        <v>0</v>
      </c>
    </row>
    <row r="60" spans="1:18" ht="12.75">
      <c r="A60" s="83"/>
      <c r="B60" s="56"/>
      <c r="C60" s="56"/>
      <c r="D60" s="56"/>
      <c r="E60" s="56">
        <f t="shared" si="6"/>
      </c>
      <c r="F60" s="56"/>
      <c r="G60" s="56"/>
      <c r="H60" s="56"/>
      <c r="I60" s="56">
        <f t="shared" si="10"/>
      </c>
      <c r="J60" s="56"/>
      <c r="K60" s="56"/>
      <c r="L60" s="56"/>
      <c r="M60" s="56">
        <f t="shared" si="7"/>
      </c>
      <c r="N60" s="56"/>
      <c r="O60" s="56"/>
      <c r="P60" s="56"/>
      <c r="Q60" s="56">
        <f t="shared" si="8"/>
      </c>
      <c r="R60" s="84">
        <f t="shared" si="9"/>
        <v>0</v>
      </c>
    </row>
    <row r="61" spans="1:18" ht="12.75">
      <c r="A61" s="83"/>
      <c r="B61" s="56"/>
      <c r="C61" s="56"/>
      <c r="D61" s="56"/>
      <c r="E61" s="56">
        <f t="shared" si="6"/>
      </c>
      <c r="F61" s="56"/>
      <c r="G61" s="56"/>
      <c r="H61" s="56"/>
      <c r="I61" s="56">
        <f t="shared" si="10"/>
      </c>
      <c r="J61" s="56"/>
      <c r="K61" s="56"/>
      <c r="L61" s="56"/>
      <c r="M61" s="56">
        <f t="shared" si="7"/>
      </c>
      <c r="N61" s="56"/>
      <c r="O61" s="56"/>
      <c r="P61" s="56"/>
      <c r="Q61" s="56">
        <f t="shared" si="8"/>
      </c>
      <c r="R61" s="84">
        <f t="shared" si="9"/>
        <v>0</v>
      </c>
    </row>
    <row r="62" spans="1:18" ht="12.75">
      <c r="A62" s="83"/>
      <c r="B62" s="56"/>
      <c r="C62" s="56"/>
      <c r="D62" s="56"/>
      <c r="E62" s="56">
        <f t="shared" si="6"/>
      </c>
      <c r="F62" s="56"/>
      <c r="G62" s="56"/>
      <c r="H62" s="56"/>
      <c r="I62" s="56">
        <f t="shared" si="10"/>
      </c>
      <c r="J62" s="56"/>
      <c r="K62" s="56"/>
      <c r="L62" s="56"/>
      <c r="M62" s="56">
        <f t="shared" si="7"/>
      </c>
      <c r="N62" s="56"/>
      <c r="O62" s="56"/>
      <c r="P62" s="56"/>
      <c r="Q62" s="56">
        <f t="shared" si="8"/>
      </c>
      <c r="R62" s="84">
        <f t="shared" si="9"/>
        <v>0</v>
      </c>
    </row>
    <row r="63" spans="1:18" ht="12.75">
      <c r="A63" s="83"/>
      <c r="B63" s="56"/>
      <c r="C63" s="56"/>
      <c r="D63" s="56"/>
      <c r="E63" s="56">
        <f t="shared" si="6"/>
      </c>
      <c r="F63" s="56"/>
      <c r="G63" s="56"/>
      <c r="H63" s="56"/>
      <c r="I63" s="56">
        <f t="shared" si="10"/>
      </c>
      <c r="J63" s="56"/>
      <c r="K63" s="56"/>
      <c r="L63" s="56"/>
      <c r="M63" s="56">
        <f t="shared" si="7"/>
      </c>
      <c r="N63" s="56"/>
      <c r="O63" s="56"/>
      <c r="P63" s="56"/>
      <c r="Q63" s="56">
        <f t="shared" si="8"/>
      </c>
      <c r="R63" s="84">
        <f t="shared" si="9"/>
        <v>0</v>
      </c>
    </row>
    <row r="64" spans="1:18" ht="12.75">
      <c r="A64" s="83"/>
      <c r="B64" s="56"/>
      <c r="C64" s="56"/>
      <c r="D64" s="56"/>
      <c r="E64" s="56">
        <f t="shared" si="6"/>
      </c>
      <c r="F64" s="56"/>
      <c r="G64" s="56"/>
      <c r="H64" s="56"/>
      <c r="I64" s="56">
        <f t="shared" si="10"/>
      </c>
      <c r="J64" s="56"/>
      <c r="K64" s="56"/>
      <c r="L64" s="56"/>
      <c r="M64" s="56">
        <f t="shared" si="7"/>
      </c>
      <c r="N64" s="56"/>
      <c r="O64" s="56"/>
      <c r="P64" s="56"/>
      <c r="Q64" s="56">
        <f t="shared" si="8"/>
      </c>
      <c r="R64" s="84">
        <f t="shared" si="9"/>
        <v>0</v>
      </c>
    </row>
    <row r="65" spans="1:18" ht="12.75">
      <c r="A65" s="83"/>
      <c r="B65" s="56"/>
      <c r="C65" s="56"/>
      <c r="D65" s="56"/>
      <c r="E65" s="56">
        <f t="shared" si="6"/>
      </c>
      <c r="F65" s="56"/>
      <c r="G65" s="56"/>
      <c r="H65" s="56"/>
      <c r="I65" s="56">
        <f t="shared" si="10"/>
      </c>
      <c r="J65" s="56"/>
      <c r="K65" s="56"/>
      <c r="L65" s="56"/>
      <c r="M65" s="56">
        <f t="shared" si="7"/>
      </c>
      <c r="N65" s="56"/>
      <c r="O65" s="56"/>
      <c r="P65" s="56"/>
      <c r="Q65" s="56">
        <f t="shared" si="8"/>
      </c>
      <c r="R65" s="84">
        <f t="shared" si="9"/>
        <v>0</v>
      </c>
    </row>
    <row r="66" spans="1:18" ht="12.75">
      <c r="A66" s="83"/>
      <c r="B66" s="56"/>
      <c r="C66" s="56"/>
      <c r="D66" s="56"/>
      <c r="E66" s="56">
        <f t="shared" si="6"/>
      </c>
      <c r="F66" s="56"/>
      <c r="G66" s="56"/>
      <c r="H66" s="56"/>
      <c r="I66" s="56">
        <f t="shared" si="10"/>
      </c>
      <c r="J66" s="56"/>
      <c r="K66" s="56"/>
      <c r="L66" s="56"/>
      <c r="M66" s="56">
        <f t="shared" si="7"/>
      </c>
      <c r="N66" s="56"/>
      <c r="O66" s="56"/>
      <c r="P66" s="56"/>
      <c r="Q66" s="56">
        <f t="shared" si="8"/>
      </c>
      <c r="R66" s="84">
        <f t="shared" si="9"/>
        <v>0</v>
      </c>
    </row>
    <row r="67" spans="1:18" ht="12.75">
      <c r="A67" s="83"/>
      <c r="B67" s="56"/>
      <c r="C67" s="56"/>
      <c r="D67" s="56"/>
      <c r="E67" s="56">
        <f t="shared" si="6"/>
      </c>
      <c r="F67" s="56"/>
      <c r="G67" s="56"/>
      <c r="H67" s="56"/>
      <c r="I67" s="56">
        <f t="shared" si="10"/>
      </c>
      <c r="J67" s="56"/>
      <c r="K67" s="56"/>
      <c r="L67" s="56"/>
      <c r="M67" s="56">
        <f t="shared" si="7"/>
      </c>
      <c r="N67" s="56"/>
      <c r="O67" s="56"/>
      <c r="P67" s="56"/>
      <c r="Q67" s="56">
        <f t="shared" si="8"/>
      </c>
      <c r="R67" s="84">
        <f t="shared" si="9"/>
        <v>0</v>
      </c>
    </row>
    <row r="68" spans="1:18" ht="12.75">
      <c r="A68" s="83"/>
      <c r="B68" s="56"/>
      <c r="C68" s="56"/>
      <c r="D68" s="56"/>
      <c r="E68" s="56">
        <f t="shared" si="6"/>
      </c>
      <c r="F68" s="56"/>
      <c r="G68" s="56"/>
      <c r="H68" s="56"/>
      <c r="I68" s="56">
        <f t="shared" si="10"/>
      </c>
      <c r="J68" s="56"/>
      <c r="K68" s="56"/>
      <c r="L68" s="56"/>
      <c r="M68" s="56">
        <f t="shared" si="7"/>
      </c>
      <c r="N68" s="56"/>
      <c r="O68" s="56"/>
      <c r="P68" s="56"/>
      <c r="Q68" s="56">
        <f t="shared" si="8"/>
      </c>
      <c r="R68" s="84">
        <f t="shared" si="9"/>
        <v>0</v>
      </c>
    </row>
    <row r="69" spans="1:18" ht="12.75">
      <c r="A69" s="83"/>
      <c r="B69" s="56"/>
      <c r="C69" s="56"/>
      <c r="D69" s="56"/>
      <c r="E69" s="56">
        <f aca="true" t="shared" si="11" ref="E69:E80">IF(SUM(B69:D69)=0,"",SUM(B69:D69))</f>
      </c>
      <c r="F69" s="56"/>
      <c r="G69" s="56"/>
      <c r="H69" s="56"/>
      <c r="I69" s="56">
        <f t="shared" si="10"/>
      </c>
      <c r="J69" s="56"/>
      <c r="K69" s="56"/>
      <c r="L69" s="56"/>
      <c r="M69" s="56">
        <f aca="true" t="shared" si="12" ref="M69:M80">IF(SUM(J69:L69)=0,"",SUM(J69:L69))</f>
      </c>
      <c r="N69" s="56"/>
      <c r="O69" s="56"/>
      <c r="P69" s="56"/>
      <c r="Q69" s="56">
        <f aca="true" t="shared" si="13" ref="Q69:Q80">IF(SUM(N69:P69)=0,"",SUM(N69:P69))</f>
      </c>
      <c r="R69" s="84">
        <f aca="true" t="shared" si="14" ref="R69:R76">IF(SUM(B69:D69)+SUM(F69:H69)+SUM(J69:L69)+SUM(N69:P69)=0,0,SUM(B69:D69)+SUM(F69:H69)+SUM(J69:L69)+SUM(N69:P69))</f>
        <v>0</v>
      </c>
    </row>
    <row r="70" spans="1:18" ht="12.75">
      <c r="A70" s="83"/>
      <c r="B70" s="56"/>
      <c r="C70" s="56"/>
      <c r="D70" s="56"/>
      <c r="E70" s="56">
        <f t="shared" si="11"/>
      </c>
      <c r="F70" s="56"/>
      <c r="G70" s="56"/>
      <c r="H70" s="56"/>
      <c r="I70" s="56">
        <f t="shared" si="10"/>
      </c>
      <c r="J70" s="56"/>
      <c r="K70" s="56"/>
      <c r="L70" s="56"/>
      <c r="M70" s="56">
        <f t="shared" si="12"/>
      </c>
      <c r="N70" s="56"/>
      <c r="O70" s="56"/>
      <c r="P70" s="56"/>
      <c r="Q70" s="56">
        <f t="shared" si="13"/>
      </c>
      <c r="R70" s="84">
        <f t="shared" si="14"/>
        <v>0</v>
      </c>
    </row>
    <row r="71" spans="1:18" ht="12.75">
      <c r="A71" s="83"/>
      <c r="B71" s="56"/>
      <c r="C71" s="56"/>
      <c r="D71" s="56"/>
      <c r="E71" s="56">
        <f t="shared" si="11"/>
      </c>
      <c r="F71" s="56"/>
      <c r="G71" s="56"/>
      <c r="H71" s="56"/>
      <c r="I71" s="56">
        <f t="shared" si="10"/>
      </c>
      <c r="J71" s="56"/>
      <c r="K71" s="56"/>
      <c r="L71" s="56"/>
      <c r="M71" s="56">
        <f t="shared" si="12"/>
      </c>
      <c r="N71" s="56"/>
      <c r="O71" s="56"/>
      <c r="P71" s="56"/>
      <c r="Q71" s="56">
        <f t="shared" si="13"/>
      </c>
      <c r="R71" s="84">
        <f t="shared" si="14"/>
        <v>0</v>
      </c>
    </row>
    <row r="72" spans="1:18" ht="12.75">
      <c r="A72" s="83"/>
      <c r="B72" s="56"/>
      <c r="C72" s="56"/>
      <c r="D72" s="56"/>
      <c r="E72" s="56">
        <f t="shared" si="11"/>
      </c>
      <c r="F72" s="56"/>
      <c r="G72" s="56"/>
      <c r="H72" s="56"/>
      <c r="I72" s="56">
        <f t="shared" si="10"/>
      </c>
      <c r="J72" s="56"/>
      <c r="K72" s="56"/>
      <c r="L72" s="56"/>
      <c r="M72" s="56">
        <f t="shared" si="12"/>
      </c>
      <c r="N72" s="56"/>
      <c r="O72" s="56"/>
      <c r="P72" s="56"/>
      <c r="Q72" s="56">
        <f t="shared" si="13"/>
      </c>
      <c r="R72" s="84">
        <f t="shared" si="14"/>
        <v>0</v>
      </c>
    </row>
    <row r="73" spans="1:18" ht="12.75">
      <c r="A73" s="83"/>
      <c r="B73" s="56"/>
      <c r="C73" s="56"/>
      <c r="D73" s="56"/>
      <c r="E73" s="56">
        <f t="shared" si="11"/>
      </c>
      <c r="F73" s="56"/>
      <c r="G73" s="56"/>
      <c r="H73" s="56"/>
      <c r="I73" s="56">
        <f t="shared" si="10"/>
      </c>
      <c r="J73" s="56"/>
      <c r="K73" s="56"/>
      <c r="L73" s="56"/>
      <c r="M73" s="56">
        <f t="shared" si="12"/>
      </c>
      <c r="N73" s="56"/>
      <c r="O73" s="56"/>
      <c r="P73" s="56"/>
      <c r="Q73" s="56">
        <f t="shared" si="13"/>
      </c>
      <c r="R73" s="84">
        <f t="shared" si="14"/>
        <v>0</v>
      </c>
    </row>
    <row r="74" spans="1:18" ht="12.75">
      <c r="A74" s="83"/>
      <c r="B74" s="56"/>
      <c r="C74" s="56"/>
      <c r="D74" s="56"/>
      <c r="E74" s="56">
        <f t="shared" si="11"/>
      </c>
      <c r="F74" s="56"/>
      <c r="G74" s="56"/>
      <c r="H74" s="56"/>
      <c r="I74" s="56">
        <f t="shared" si="10"/>
      </c>
      <c r="J74" s="56"/>
      <c r="K74" s="56"/>
      <c r="L74" s="56"/>
      <c r="M74" s="56">
        <f t="shared" si="12"/>
      </c>
      <c r="N74" s="56"/>
      <c r="O74" s="56"/>
      <c r="P74" s="56"/>
      <c r="Q74" s="56">
        <f t="shared" si="13"/>
      </c>
      <c r="R74" s="84">
        <f t="shared" si="14"/>
        <v>0</v>
      </c>
    </row>
    <row r="75" spans="1:18" ht="12.75">
      <c r="A75" s="83"/>
      <c r="B75" s="56"/>
      <c r="C75" s="56"/>
      <c r="D75" s="56"/>
      <c r="E75" s="56">
        <f t="shared" si="11"/>
      </c>
      <c r="F75" s="56"/>
      <c r="G75" s="56"/>
      <c r="H75" s="56"/>
      <c r="I75" s="56">
        <f t="shared" si="10"/>
      </c>
      <c r="J75" s="56"/>
      <c r="K75" s="56"/>
      <c r="L75" s="56"/>
      <c r="M75" s="56">
        <f t="shared" si="12"/>
      </c>
      <c r="N75" s="56"/>
      <c r="O75" s="56"/>
      <c r="P75" s="56"/>
      <c r="Q75" s="56">
        <f t="shared" si="13"/>
      </c>
      <c r="R75" s="84">
        <f t="shared" si="14"/>
        <v>0</v>
      </c>
    </row>
    <row r="76" spans="1:18" ht="12.75">
      <c r="A76" s="83"/>
      <c r="B76" s="56"/>
      <c r="C76" s="56"/>
      <c r="D76" s="56"/>
      <c r="E76" s="56">
        <f t="shared" si="11"/>
      </c>
      <c r="F76" s="56"/>
      <c r="G76" s="56"/>
      <c r="H76" s="56"/>
      <c r="I76" s="56">
        <f t="shared" si="10"/>
      </c>
      <c r="J76" s="56"/>
      <c r="K76" s="56"/>
      <c r="L76" s="56"/>
      <c r="M76" s="56">
        <f t="shared" si="12"/>
      </c>
      <c r="N76" s="56"/>
      <c r="O76" s="56"/>
      <c r="P76" s="56"/>
      <c r="Q76" s="56">
        <f t="shared" si="13"/>
      </c>
      <c r="R76" s="84">
        <f t="shared" si="14"/>
        <v>0</v>
      </c>
    </row>
    <row r="77" spans="1:17" ht="12.75">
      <c r="A77" s="83"/>
      <c r="B77" s="56"/>
      <c r="C77" s="56"/>
      <c r="D77" s="56"/>
      <c r="E77" s="56">
        <f t="shared" si="11"/>
      </c>
      <c r="F77" s="56"/>
      <c r="G77" s="56"/>
      <c r="H77" s="56"/>
      <c r="I77" s="56">
        <f t="shared" si="10"/>
      </c>
      <c r="J77" s="56"/>
      <c r="K77" s="56"/>
      <c r="L77" s="56"/>
      <c r="M77" s="56">
        <f t="shared" si="12"/>
      </c>
      <c r="N77" s="56"/>
      <c r="O77" s="56"/>
      <c r="P77" s="56"/>
      <c r="Q77" s="56">
        <f t="shared" si="13"/>
      </c>
    </row>
    <row r="78" spans="1:17" ht="12.75">
      <c r="A78" s="83"/>
      <c r="B78" s="56"/>
      <c r="C78" s="56"/>
      <c r="D78" s="56"/>
      <c r="E78" s="56">
        <f t="shared" si="11"/>
      </c>
      <c r="F78" s="56"/>
      <c r="G78" s="56"/>
      <c r="H78" s="56"/>
      <c r="I78" s="56">
        <f t="shared" si="10"/>
      </c>
      <c r="J78" s="56"/>
      <c r="K78" s="56"/>
      <c r="L78" s="56"/>
      <c r="M78" s="56">
        <f t="shared" si="12"/>
      </c>
      <c r="N78" s="56"/>
      <c r="O78" s="56"/>
      <c r="P78" s="56"/>
      <c r="Q78" s="56">
        <f t="shared" si="13"/>
      </c>
    </row>
    <row r="79" spans="1:17" ht="12.75">
      <c r="A79" s="83"/>
      <c r="B79" s="56"/>
      <c r="C79" s="56"/>
      <c r="D79" s="56"/>
      <c r="E79" s="56">
        <f t="shared" si="11"/>
      </c>
      <c r="F79" s="56"/>
      <c r="G79" s="56"/>
      <c r="H79" s="56"/>
      <c r="I79" s="56">
        <f t="shared" si="10"/>
      </c>
      <c r="J79" s="56"/>
      <c r="K79" s="56"/>
      <c r="L79" s="56"/>
      <c r="M79" s="56">
        <f t="shared" si="12"/>
      </c>
      <c r="N79" s="56"/>
      <c r="O79" s="56"/>
      <c r="P79" s="56"/>
      <c r="Q79" s="56">
        <f t="shared" si="13"/>
      </c>
    </row>
    <row r="80" spans="1:17" ht="13.5" thickBot="1">
      <c r="A80" s="85"/>
      <c r="B80" s="59"/>
      <c r="C80" s="59"/>
      <c r="D80" s="59"/>
      <c r="E80" s="59">
        <f t="shared" si="11"/>
      </c>
      <c r="F80" s="59"/>
      <c r="G80" s="59"/>
      <c r="H80" s="59"/>
      <c r="I80" s="59">
        <f t="shared" si="10"/>
      </c>
      <c r="J80" s="59"/>
      <c r="K80" s="59"/>
      <c r="L80" s="59"/>
      <c r="M80" s="59">
        <f t="shared" si="12"/>
      </c>
      <c r="N80" s="59"/>
      <c r="O80" s="59"/>
      <c r="P80" s="59"/>
      <c r="Q80" s="59">
        <f t="shared" si="13"/>
      </c>
    </row>
    <row r="84" ht="12.75">
      <c r="A84" s="2" t="e">
        <f>hidden</f>
        <v>#NAME?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P84"/>
  <sheetViews>
    <sheetView zoomScalePageLayoutView="0" workbookViewId="0" topLeftCell="A10">
      <selection activeCell="C40" sqref="C40"/>
    </sheetView>
  </sheetViews>
  <sheetFormatPr defaultColWidth="11.421875" defaultRowHeight="12.75"/>
  <cols>
    <col min="1" max="1" width="8.140625" style="50" customWidth="1"/>
    <col min="2" max="2" width="23.8515625" style="0" customWidth="1"/>
    <col min="3" max="3" width="8.28125" style="4" customWidth="1"/>
    <col min="4" max="15" width="6.7109375" style="0" customWidth="1"/>
    <col min="16" max="16" width="10.00390625" style="0" customWidth="1"/>
  </cols>
  <sheetData>
    <row r="2" spans="1:16" ht="23.25">
      <c r="A2" s="93" t="s">
        <v>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ht="13.5" thickBot="1"/>
    <row r="4" spans="1:16" ht="15.75" thickBot="1">
      <c r="A4" s="64" t="s">
        <v>84</v>
      </c>
      <c r="B4" s="65" t="s">
        <v>69</v>
      </c>
      <c r="C4" s="77" t="s">
        <v>1</v>
      </c>
      <c r="D4" s="65" t="s">
        <v>87</v>
      </c>
      <c r="E4" s="65" t="s">
        <v>85</v>
      </c>
      <c r="F4" s="65" t="s">
        <v>86</v>
      </c>
      <c r="G4" s="65" t="s">
        <v>88</v>
      </c>
      <c r="H4" s="65" t="s">
        <v>89</v>
      </c>
      <c r="I4" s="65" t="s">
        <v>90</v>
      </c>
      <c r="J4" s="65" t="s">
        <v>91</v>
      </c>
      <c r="K4" s="65" t="s">
        <v>92</v>
      </c>
      <c r="L4" s="65" t="s">
        <v>93</v>
      </c>
      <c r="M4" s="65" t="s">
        <v>94</v>
      </c>
      <c r="N4" s="65" t="s">
        <v>95</v>
      </c>
      <c r="O4" s="65" t="s">
        <v>96</v>
      </c>
      <c r="P4" s="63" t="s">
        <v>97</v>
      </c>
    </row>
    <row r="5" spans="1:16" ht="12.75">
      <c r="A5" s="51">
        <v>1</v>
      </c>
      <c r="B5" s="75" t="s">
        <v>39</v>
      </c>
      <c r="C5" s="74" t="str">
        <f>IF(LEN(Startliste!D30)&gt;0,Startliste!D30,"")</f>
        <v>A</v>
      </c>
      <c r="D5" s="76">
        <v>215</v>
      </c>
      <c r="E5" s="52">
        <v>234</v>
      </c>
      <c r="F5" s="52">
        <v>199</v>
      </c>
      <c r="G5" s="52">
        <v>276</v>
      </c>
      <c r="H5" s="52">
        <v>279</v>
      </c>
      <c r="I5" s="52">
        <v>259</v>
      </c>
      <c r="J5" s="52">
        <v>178</v>
      </c>
      <c r="K5" s="52">
        <v>246</v>
      </c>
      <c r="L5" s="52">
        <v>237</v>
      </c>
      <c r="M5" s="52">
        <v>184</v>
      </c>
      <c r="N5" s="52">
        <v>182</v>
      </c>
      <c r="O5" s="52">
        <v>248</v>
      </c>
      <c r="P5" s="53">
        <v>2737</v>
      </c>
    </row>
    <row r="6" spans="1:16" ht="12.75">
      <c r="A6" s="54">
        <v>2</v>
      </c>
      <c r="B6" s="78" t="s">
        <v>7</v>
      </c>
      <c r="C6" s="80" t="str">
        <f>IF(LEN(Startliste!D17)&gt;0,Startliste!D17,"")</f>
        <v>B</v>
      </c>
      <c r="D6" s="79">
        <v>207</v>
      </c>
      <c r="E6" s="56">
        <v>220</v>
      </c>
      <c r="F6" s="56">
        <v>244</v>
      </c>
      <c r="G6" s="56">
        <v>208</v>
      </c>
      <c r="H6" s="56">
        <v>226</v>
      </c>
      <c r="I6" s="56">
        <v>169</v>
      </c>
      <c r="J6" s="56">
        <v>172</v>
      </c>
      <c r="K6" s="56">
        <v>206</v>
      </c>
      <c r="L6" s="56">
        <v>219</v>
      </c>
      <c r="M6" s="56">
        <v>192</v>
      </c>
      <c r="N6" s="56">
        <v>210</v>
      </c>
      <c r="O6" s="56">
        <v>192</v>
      </c>
      <c r="P6" s="57">
        <v>2465</v>
      </c>
    </row>
    <row r="7" spans="1:16" ht="12.75">
      <c r="A7" s="54">
        <v>3</v>
      </c>
      <c r="B7" s="78" t="s">
        <v>21</v>
      </c>
      <c r="C7" s="80" t="str">
        <f>IF(LEN(Startliste!D18)&gt;0,Startliste!D18,"")</f>
        <v>A</v>
      </c>
      <c r="D7" s="79">
        <v>190</v>
      </c>
      <c r="E7" s="56">
        <v>233</v>
      </c>
      <c r="F7" s="56">
        <v>191</v>
      </c>
      <c r="G7" s="56">
        <v>160</v>
      </c>
      <c r="H7" s="56">
        <v>209</v>
      </c>
      <c r="I7" s="56">
        <v>205</v>
      </c>
      <c r="J7" s="56">
        <v>176</v>
      </c>
      <c r="K7" s="56">
        <v>178</v>
      </c>
      <c r="L7" s="56">
        <v>246</v>
      </c>
      <c r="M7" s="56">
        <v>235</v>
      </c>
      <c r="N7" s="56">
        <v>224</v>
      </c>
      <c r="O7" s="56">
        <v>202</v>
      </c>
      <c r="P7" s="57">
        <v>2449</v>
      </c>
    </row>
    <row r="8" spans="1:16" ht="12.75">
      <c r="A8" s="54">
        <v>4</v>
      </c>
      <c r="B8" s="78" t="s">
        <v>53</v>
      </c>
      <c r="C8" s="80" t="str">
        <f>IF(LEN(Startliste!D8)&gt;0,Startliste!D8,"")</f>
        <v>A</v>
      </c>
      <c r="D8" s="79">
        <v>156</v>
      </c>
      <c r="E8" s="56">
        <v>166</v>
      </c>
      <c r="F8" s="56">
        <v>167</v>
      </c>
      <c r="G8" s="56">
        <v>176</v>
      </c>
      <c r="H8" s="56">
        <v>227</v>
      </c>
      <c r="I8" s="56">
        <v>199</v>
      </c>
      <c r="J8" s="56">
        <v>208</v>
      </c>
      <c r="K8" s="56">
        <v>175</v>
      </c>
      <c r="L8" s="56">
        <v>170</v>
      </c>
      <c r="M8" s="56">
        <v>230</v>
      </c>
      <c r="N8" s="56">
        <v>211</v>
      </c>
      <c r="O8" s="56">
        <v>203</v>
      </c>
      <c r="P8" s="57">
        <v>2288</v>
      </c>
    </row>
    <row r="9" spans="1:16" ht="12.75">
      <c r="A9" s="54">
        <v>5</v>
      </c>
      <c r="B9" s="78" t="s">
        <v>14</v>
      </c>
      <c r="C9" s="80" t="str">
        <f>IF(LEN(Startliste!D26)&gt;0,Startliste!D26,"")</f>
        <v>A</v>
      </c>
      <c r="D9" s="79">
        <v>190</v>
      </c>
      <c r="E9" s="73">
        <v>182</v>
      </c>
      <c r="F9" s="56">
        <v>208</v>
      </c>
      <c r="G9" s="56">
        <v>202</v>
      </c>
      <c r="H9" s="56">
        <v>188</v>
      </c>
      <c r="I9" s="56">
        <v>211</v>
      </c>
      <c r="J9" s="56">
        <v>132</v>
      </c>
      <c r="K9" s="56">
        <v>195</v>
      </c>
      <c r="L9" s="56">
        <v>177</v>
      </c>
      <c r="M9" s="56">
        <v>172</v>
      </c>
      <c r="N9" s="56">
        <v>184</v>
      </c>
      <c r="O9" s="56">
        <v>204</v>
      </c>
      <c r="P9" s="57">
        <v>2245</v>
      </c>
    </row>
    <row r="10" spans="1:16" ht="12.75">
      <c r="A10" s="54">
        <v>6</v>
      </c>
      <c r="B10" s="78" t="s">
        <v>60</v>
      </c>
      <c r="C10" s="80" t="str">
        <f>IF(LEN(Startliste!J26)&gt;0,Startliste!J26,"")</f>
        <v>B</v>
      </c>
      <c r="D10" s="79">
        <v>163</v>
      </c>
      <c r="E10" s="56">
        <v>149</v>
      </c>
      <c r="F10" s="56">
        <v>173</v>
      </c>
      <c r="G10" s="56">
        <v>180</v>
      </c>
      <c r="H10" s="56">
        <v>185</v>
      </c>
      <c r="I10" s="56">
        <v>162</v>
      </c>
      <c r="J10" s="56">
        <v>190</v>
      </c>
      <c r="K10" s="56">
        <v>200</v>
      </c>
      <c r="L10" s="56">
        <v>227</v>
      </c>
      <c r="M10" s="56">
        <v>194</v>
      </c>
      <c r="N10" s="56">
        <v>180</v>
      </c>
      <c r="O10" s="56">
        <v>232</v>
      </c>
      <c r="P10" s="57">
        <v>2235</v>
      </c>
    </row>
    <row r="11" spans="1:16" ht="12.75">
      <c r="A11" s="54">
        <v>7</v>
      </c>
      <c r="B11" s="78" t="s">
        <v>18</v>
      </c>
      <c r="C11" s="80" t="str">
        <f>IF(LEN(Startliste!J25)&gt;0,Startliste!J25,"")</f>
        <v>B</v>
      </c>
      <c r="D11" s="79">
        <v>172</v>
      </c>
      <c r="E11" s="56">
        <v>169</v>
      </c>
      <c r="F11" s="56">
        <v>212</v>
      </c>
      <c r="G11" s="56">
        <v>179</v>
      </c>
      <c r="H11" s="56">
        <v>176</v>
      </c>
      <c r="I11" s="56">
        <v>151</v>
      </c>
      <c r="J11" s="56">
        <v>199</v>
      </c>
      <c r="K11" s="56">
        <v>195</v>
      </c>
      <c r="L11" s="56">
        <v>185</v>
      </c>
      <c r="M11" s="56">
        <v>180</v>
      </c>
      <c r="N11" s="56">
        <v>176</v>
      </c>
      <c r="O11" s="56">
        <v>207</v>
      </c>
      <c r="P11" s="57">
        <v>2201</v>
      </c>
    </row>
    <row r="12" spans="1:16" ht="12.75">
      <c r="A12" s="54">
        <v>8</v>
      </c>
      <c r="B12" s="78" t="s">
        <v>56</v>
      </c>
      <c r="C12" s="80" t="str">
        <f>IF(LEN(Startliste!D32)&gt;0,Startliste!D32,"")</f>
        <v>C</v>
      </c>
      <c r="D12" s="79">
        <v>135</v>
      </c>
      <c r="E12" s="55">
        <v>183</v>
      </c>
      <c r="F12" s="56">
        <v>190</v>
      </c>
      <c r="G12" s="56">
        <v>162</v>
      </c>
      <c r="H12" s="56">
        <v>198</v>
      </c>
      <c r="I12" s="56">
        <v>208</v>
      </c>
      <c r="J12" s="56">
        <v>177</v>
      </c>
      <c r="K12" s="56">
        <v>172</v>
      </c>
      <c r="L12" s="56">
        <v>151</v>
      </c>
      <c r="M12" s="56">
        <v>245</v>
      </c>
      <c r="N12" s="56">
        <v>195</v>
      </c>
      <c r="O12" s="56">
        <v>180</v>
      </c>
      <c r="P12" s="57">
        <v>2196</v>
      </c>
    </row>
    <row r="13" spans="1:16" ht="12.75">
      <c r="A13" s="54">
        <v>9</v>
      </c>
      <c r="B13" s="78" t="s">
        <v>43</v>
      </c>
      <c r="C13" s="80" t="str">
        <f>IF(LEN(Startliste!J16)&gt;0,Startliste!J16,"")</f>
        <v>B</v>
      </c>
      <c r="D13" s="79">
        <v>146</v>
      </c>
      <c r="E13" s="56">
        <v>222</v>
      </c>
      <c r="F13" s="56">
        <v>207</v>
      </c>
      <c r="G13" s="56">
        <v>200</v>
      </c>
      <c r="H13" s="56">
        <v>170</v>
      </c>
      <c r="I13" s="56">
        <v>175</v>
      </c>
      <c r="J13" s="56">
        <v>175</v>
      </c>
      <c r="K13" s="56">
        <v>165</v>
      </c>
      <c r="L13" s="56">
        <v>157</v>
      </c>
      <c r="M13" s="56">
        <v>148</v>
      </c>
      <c r="N13" s="56">
        <v>199</v>
      </c>
      <c r="O13" s="56">
        <v>191</v>
      </c>
      <c r="P13" s="57">
        <v>2155</v>
      </c>
    </row>
    <row r="14" spans="1:16" ht="12.75">
      <c r="A14" s="54">
        <v>10</v>
      </c>
      <c r="B14" s="78" t="s">
        <v>63</v>
      </c>
      <c r="C14" s="80" t="str">
        <f>IF(LEN(Startliste!J9)&gt;0,Startliste!J9,"")</f>
        <v>C</v>
      </c>
      <c r="D14" s="79">
        <v>179</v>
      </c>
      <c r="E14" s="56">
        <v>175</v>
      </c>
      <c r="F14" s="56">
        <v>182</v>
      </c>
      <c r="G14" s="56">
        <v>210</v>
      </c>
      <c r="H14" s="56">
        <v>174</v>
      </c>
      <c r="I14" s="56">
        <v>166</v>
      </c>
      <c r="J14" s="56">
        <v>188</v>
      </c>
      <c r="K14" s="56">
        <v>135</v>
      </c>
      <c r="L14" s="56">
        <v>176</v>
      </c>
      <c r="M14" s="56">
        <v>211</v>
      </c>
      <c r="N14" s="56">
        <v>182</v>
      </c>
      <c r="O14" s="56">
        <v>173</v>
      </c>
      <c r="P14" s="57">
        <v>2151</v>
      </c>
    </row>
    <row r="15" spans="1:16" ht="12.75">
      <c r="A15" s="54">
        <v>11</v>
      </c>
      <c r="B15" s="78" t="s">
        <v>19</v>
      </c>
      <c r="C15" s="80" t="str">
        <f>IF(LEN(Startliste!J12)&gt;0,Startliste!J12,"")</f>
        <v>C</v>
      </c>
      <c r="D15" s="79">
        <v>199</v>
      </c>
      <c r="E15" s="56">
        <v>176</v>
      </c>
      <c r="F15" s="56">
        <v>173</v>
      </c>
      <c r="G15" s="56">
        <v>185</v>
      </c>
      <c r="H15" s="56">
        <v>180</v>
      </c>
      <c r="I15" s="56">
        <v>183</v>
      </c>
      <c r="J15" s="56">
        <v>196</v>
      </c>
      <c r="K15" s="56">
        <v>168</v>
      </c>
      <c r="L15" s="56">
        <v>173</v>
      </c>
      <c r="M15" s="56">
        <v>178</v>
      </c>
      <c r="N15" s="56">
        <v>142</v>
      </c>
      <c r="O15" s="56">
        <v>189</v>
      </c>
      <c r="P15" s="57">
        <v>2142</v>
      </c>
    </row>
    <row r="16" spans="1:16" ht="12.75">
      <c r="A16" s="54">
        <v>12</v>
      </c>
      <c r="B16" s="78" t="s">
        <v>34</v>
      </c>
      <c r="C16" s="80" t="str">
        <f>IF(LEN(Startliste!D27)&gt;0,Startliste!D27,"")</f>
        <v>C</v>
      </c>
      <c r="D16" s="79">
        <v>176</v>
      </c>
      <c r="E16" s="56">
        <v>221</v>
      </c>
      <c r="F16" s="56">
        <v>160</v>
      </c>
      <c r="G16" s="56">
        <v>192</v>
      </c>
      <c r="H16" s="56">
        <v>180</v>
      </c>
      <c r="I16" s="56">
        <v>174</v>
      </c>
      <c r="J16" s="56">
        <v>162</v>
      </c>
      <c r="K16" s="56">
        <v>167</v>
      </c>
      <c r="L16" s="56">
        <v>167</v>
      </c>
      <c r="M16" s="56">
        <v>213</v>
      </c>
      <c r="N16" s="56">
        <v>163</v>
      </c>
      <c r="O16" s="56">
        <v>164</v>
      </c>
      <c r="P16" s="57">
        <v>2139</v>
      </c>
    </row>
    <row r="17" spans="1:16" ht="12.75">
      <c r="A17" s="54">
        <v>13</v>
      </c>
      <c r="B17" s="78" t="s">
        <v>41</v>
      </c>
      <c r="C17" s="80" t="str">
        <f>IF(LEN(Startliste!J13)&gt;0,Startliste!J13,"")</f>
        <v>A</v>
      </c>
      <c r="D17" s="79">
        <v>169</v>
      </c>
      <c r="E17" s="56">
        <v>146</v>
      </c>
      <c r="F17" s="56">
        <v>190</v>
      </c>
      <c r="G17" s="56">
        <v>217</v>
      </c>
      <c r="H17" s="56">
        <v>156</v>
      </c>
      <c r="I17" s="56">
        <v>168</v>
      </c>
      <c r="J17" s="56">
        <v>158</v>
      </c>
      <c r="K17" s="56">
        <v>181</v>
      </c>
      <c r="L17" s="56">
        <v>175</v>
      </c>
      <c r="M17" s="56">
        <v>212</v>
      </c>
      <c r="N17" s="56">
        <v>180</v>
      </c>
      <c r="O17" s="56">
        <v>178</v>
      </c>
      <c r="P17" s="57">
        <v>2130</v>
      </c>
    </row>
    <row r="18" spans="1:16" ht="12.75">
      <c r="A18" s="54">
        <v>14</v>
      </c>
      <c r="B18" s="78" t="s">
        <v>105</v>
      </c>
      <c r="C18" s="80" t="str">
        <f>IF(LEN(Startliste!D23)&gt;0,Startliste!D23,"")</f>
        <v>C</v>
      </c>
      <c r="D18" s="79">
        <v>175</v>
      </c>
      <c r="E18" s="56">
        <v>176</v>
      </c>
      <c r="F18" s="56">
        <v>179</v>
      </c>
      <c r="G18" s="56">
        <v>170</v>
      </c>
      <c r="H18" s="56">
        <v>144</v>
      </c>
      <c r="I18" s="56">
        <v>191</v>
      </c>
      <c r="J18" s="56">
        <v>180</v>
      </c>
      <c r="K18" s="56">
        <v>219</v>
      </c>
      <c r="L18" s="56">
        <v>139</v>
      </c>
      <c r="M18" s="56">
        <v>159</v>
      </c>
      <c r="N18" s="56">
        <v>198</v>
      </c>
      <c r="O18" s="56">
        <v>191</v>
      </c>
      <c r="P18" s="57">
        <v>2121</v>
      </c>
    </row>
    <row r="19" spans="1:16" ht="12.75">
      <c r="A19" s="54">
        <v>15</v>
      </c>
      <c r="B19" s="78" t="s">
        <v>23</v>
      </c>
      <c r="C19" s="80" t="str">
        <f>IF(LEN(Startliste!D29)&gt;0,Startliste!D29,"")</f>
        <v>B</v>
      </c>
      <c r="D19" s="79">
        <v>179</v>
      </c>
      <c r="E19" s="56">
        <v>191</v>
      </c>
      <c r="F19" s="56">
        <v>205</v>
      </c>
      <c r="G19" s="56">
        <v>176</v>
      </c>
      <c r="H19" s="56">
        <v>215</v>
      </c>
      <c r="I19" s="56">
        <v>205</v>
      </c>
      <c r="J19" s="56">
        <v>169</v>
      </c>
      <c r="K19" s="56">
        <v>175</v>
      </c>
      <c r="L19" s="56">
        <v>133</v>
      </c>
      <c r="M19" s="56">
        <v>174</v>
      </c>
      <c r="N19" s="56">
        <v>126</v>
      </c>
      <c r="O19" s="56">
        <v>157</v>
      </c>
      <c r="P19" s="57">
        <v>2105</v>
      </c>
    </row>
    <row r="20" spans="1:16" ht="12.75">
      <c r="A20" s="54">
        <v>16</v>
      </c>
      <c r="B20" s="78" t="s">
        <v>40</v>
      </c>
      <c r="C20" s="80" t="str">
        <f>IF(LEN(Startliste!J11)&gt;0,Startliste!J11,"")</f>
        <v>B</v>
      </c>
      <c r="D20" s="79">
        <v>157</v>
      </c>
      <c r="E20" s="56">
        <v>192</v>
      </c>
      <c r="F20" s="56">
        <v>157</v>
      </c>
      <c r="G20" s="56">
        <v>156</v>
      </c>
      <c r="H20" s="56">
        <v>205</v>
      </c>
      <c r="I20" s="56">
        <v>171</v>
      </c>
      <c r="J20" s="56">
        <v>167</v>
      </c>
      <c r="K20" s="56">
        <v>191</v>
      </c>
      <c r="L20" s="56">
        <v>176</v>
      </c>
      <c r="M20" s="56">
        <v>184</v>
      </c>
      <c r="N20" s="56">
        <v>190</v>
      </c>
      <c r="O20" s="56">
        <v>159</v>
      </c>
      <c r="P20" s="57">
        <v>2105</v>
      </c>
    </row>
    <row r="21" spans="1:16" ht="12.75">
      <c r="A21" s="54">
        <v>17</v>
      </c>
      <c r="B21" s="78" t="s">
        <v>29</v>
      </c>
      <c r="C21" s="80" t="str">
        <f>IF(LEN(Startliste!D16)&gt;0,Startliste!D16,"")</f>
        <v>A</v>
      </c>
      <c r="D21" s="79">
        <v>205</v>
      </c>
      <c r="E21" s="56">
        <v>160</v>
      </c>
      <c r="F21" s="56">
        <v>153</v>
      </c>
      <c r="G21" s="56">
        <v>181</v>
      </c>
      <c r="H21" s="56">
        <v>171</v>
      </c>
      <c r="I21" s="56">
        <v>181</v>
      </c>
      <c r="J21" s="56">
        <v>176</v>
      </c>
      <c r="K21" s="56">
        <v>185</v>
      </c>
      <c r="L21" s="56">
        <v>171</v>
      </c>
      <c r="M21" s="56">
        <v>183</v>
      </c>
      <c r="N21" s="56">
        <v>159</v>
      </c>
      <c r="O21" s="56">
        <v>171</v>
      </c>
      <c r="P21" s="57">
        <v>2096</v>
      </c>
    </row>
    <row r="22" spans="1:16" ht="12.75">
      <c r="A22" s="54">
        <v>18</v>
      </c>
      <c r="B22" s="78" t="s">
        <v>42</v>
      </c>
      <c r="C22" s="80" t="str">
        <f>IF(LEN(Startliste!J14)&gt;0,Startliste!J14,"")</f>
        <v>C</v>
      </c>
      <c r="D22" s="79">
        <v>163</v>
      </c>
      <c r="E22" s="56">
        <v>233</v>
      </c>
      <c r="F22" s="56">
        <v>200</v>
      </c>
      <c r="G22" s="56">
        <v>157</v>
      </c>
      <c r="H22" s="56">
        <v>111</v>
      </c>
      <c r="I22" s="56">
        <v>184</v>
      </c>
      <c r="J22" s="56">
        <v>198</v>
      </c>
      <c r="K22" s="56">
        <v>205</v>
      </c>
      <c r="L22" s="56">
        <v>198</v>
      </c>
      <c r="M22" s="56">
        <v>145</v>
      </c>
      <c r="N22" s="56">
        <v>153</v>
      </c>
      <c r="O22" s="56">
        <v>140</v>
      </c>
      <c r="P22" s="57">
        <v>2087</v>
      </c>
    </row>
    <row r="23" spans="1:16" ht="12.75">
      <c r="A23" s="54">
        <v>19</v>
      </c>
      <c r="B23" s="78" t="s">
        <v>51</v>
      </c>
      <c r="C23" s="80" t="str">
        <f>IF(LEN(Startliste!J24)&gt;0,Startliste!J24,"")</f>
        <v>C</v>
      </c>
      <c r="D23" s="79">
        <v>154</v>
      </c>
      <c r="E23" s="56">
        <v>169</v>
      </c>
      <c r="F23" s="56">
        <v>160</v>
      </c>
      <c r="G23" s="56">
        <v>183</v>
      </c>
      <c r="H23" s="56">
        <v>190</v>
      </c>
      <c r="I23" s="56">
        <v>160</v>
      </c>
      <c r="J23" s="56">
        <v>173</v>
      </c>
      <c r="K23" s="56">
        <v>195</v>
      </c>
      <c r="L23" s="56">
        <v>201</v>
      </c>
      <c r="M23" s="56">
        <v>146</v>
      </c>
      <c r="N23" s="56">
        <v>165</v>
      </c>
      <c r="O23" s="56">
        <v>155</v>
      </c>
      <c r="P23" s="57">
        <v>2051</v>
      </c>
    </row>
    <row r="24" spans="1:16" ht="12.75">
      <c r="A24" s="54">
        <v>20</v>
      </c>
      <c r="B24" s="78" t="s">
        <v>49</v>
      </c>
      <c r="C24" s="80" t="str">
        <f>IF(LEN(Startliste!J22)&gt;0,Startliste!J22,"")</f>
        <v>C</v>
      </c>
      <c r="D24" s="79">
        <v>160</v>
      </c>
      <c r="E24" s="56">
        <v>169</v>
      </c>
      <c r="F24" s="56">
        <v>198</v>
      </c>
      <c r="G24" s="56">
        <v>140</v>
      </c>
      <c r="H24" s="56">
        <v>182</v>
      </c>
      <c r="I24" s="56">
        <v>143</v>
      </c>
      <c r="J24" s="56">
        <v>183</v>
      </c>
      <c r="K24" s="56">
        <v>164</v>
      </c>
      <c r="L24" s="56">
        <v>208</v>
      </c>
      <c r="M24" s="56">
        <v>172</v>
      </c>
      <c r="N24" s="56">
        <v>159</v>
      </c>
      <c r="O24" s="56">
        <v>163</v>
      </c>
      <c r="P24" s="57">
        <v>2041</v>
      </c>
    </row>
    <row r="25" spans="1:16" ht="12.75">
      <c r="A25" s="54">
        <v>21</v>
      </c>
      <c r="B25" s="78" t="s">
        <v>45</v>
      </c>
      <c r="C25" s="80" t="str">
        <f>IF(LEN(Startliste!J17)&gt;0,Startliste!J17,"")</f>
        <v>C</v>
      </c>
      <c r="D25" s="79">
        <v>135</v>
      </c>
      <c r="E25" s="56">
        <v>163</v>
      </c>
      <c r="F25" s="56">
        <v>209</v>
      </c>
      <c r="G25" s="56">
        <v>132</v>
      </c>
      <c r="H25" s="56">
        <v>163</v>
      </c>
      <c r="I25" s="56">
        <v>180</v>
      </c>
      <c r="J25" s="56">
        <v>136</v>
      </c>
      <c r="K25" s="56">
        <v>139</v>
      </c>
      <c r="L25" s="56">
        <v>192</v>
      </c>
      <c r="M25" s="56">
        <v>194</v>
      </c>
      <c r="N25" s="56">
        <v>213</v>
      </c>
      <c r="O25" s="56">
        <v>184</v>
      </c>
      <c r="P25" s="57">
        <v>2040</v>
      </c>
    </row>
    <row r="26" spans="1:16" ht="12.75">
      <c r="A26" s="54">
        <v>22</v>
      </c>
      <c r="B26" s="78" t="s">
        <v>62</v>
      </c>
      <c r="C26" s="80" t="str">
        <f>IF(LEN(Startliste!J27)&gt;0,Startliste!J27,"")</f>
        <v>C</v>
      </c>
      <c r="D26" s="79">
        <v>207</v>
      </c>
      <c r="E26" s="56">
        <v>210</v>
      </c>
      <c r="F26" s="56">
        <v>190</v>
      </c>
      <c r="G26" s="56">
        <v>155</v>
      </c>
      <c r="H26" s="56">
        <v>148</v>
      </c>
      <c r="I26" s="56">
        <v>162</v>
      </c>
      <c r="J26" s="56">
        <v>171</v>
      </c>
      <c r="K26" s="56">
        <v>135</v>
      </c>
      <c r="L26" s="56">
        <v>140</v>
      </c>
      <c r="M26" s="56">
        <v>137</v>
      </c>
      <c r="N26" s="56">
        <v>200</v>
      </c>
      <c r="O26" s="56">
        <v>183</v>
      </c>
      <c r="P26" s="57">
        <v>2038</v>
      </c>
    </row>
    <row r="27" spans="1:16" ht="12.75">
      <c r="A27" s="54">
        <v>23</v>
      </c>
      <c r="B27" s="78" t="s">
        <v>30</v>
      </c>
      <c r="C27" s="80" t="str">
        <f>IF(LEN(Startliste!J28)&gt;0,Startliste!J28,"")</f>
        <v>C</v>
      </c>
      <c r="D27" s="79">
        <v>177</v>
      </c>
      <c r="E27" s="56">
        <v>212</v>
      </c>
      <c r="F27" s="56">
        <v>160</v>
      </c>
      <c r="G27" s="56">
        <v>179</v>
      </c>
      <c r="H27" s="56">
        <v>186</v>
      </c>
      <c r="I27" s="56">
        <v>164</v>
      </c>
      <c r="J27" s="56">
        <v>149</v>
      </c>
      <c r="K27" s="56">
        <v>179</v>
      </c>
      <c r="L27" s="56">
        <v>176</v>
      </c>
      <c r="M27" s="56">
        <v>110</v>
      </c>
      <c r="N27" s="56">
        <v>198</v>
      </c>
      <c r="O27" s="56">
        <v>139</v>
      </c>
      <c r="P27" s="57">
        <v>2029</v>
      </c>
    </row>
    <row r="28" spans="1:16" ht="12.75">
      <c r="A28" s="54">
        <v>24</v>
      </c>
      <c r="B28" s="78" t="s">
        <v>10</v>
      </c>
      <c r="C28" s="80" t="str">
        <f>IF(LEN(Startliste!D11)&gt;0,Startliste!D11,"")</f>
        <v>C</v>
      </c>
      <c r="D28" s="79">
        <v>161</v>
      </c>
      <c r="E28" s="56">
        <v>159</v>
      </c>
      <c r="F28" s="56">
        <v>157</v>
      </c>
      <c r="G28" s="56">
        <v>161</v>
      </c>
      <c r="H28" s="56">
        <v>167</v>
      </c>
      <c r="I28" s="56">
        <v>193</v>
      </c>
      <c r="J28" s="56">
        <v>165</v>
      </c>
      <c r="K28" s="56">
        <v>151</v>
      </c>
      <c r="L28" s="56">
        <v>192</v>
      </c>
      <c r="M28" s="56">
        <v>170</v>
      </c>
      <c r="N28" s="56">
        <v>166</v>
      </c>
      <c r="O28" s="56">
        <v>178</v>
      </c>
      <c r="P28" s="57">
        <v>2020</v>
      </c>
    </row>
    <row r="29" spans="1:16" ht="12.75">
      <c r="A29" s="54">
        <v>25</v>
      </c>
      <c r="B29" s="78" t="s">
        <v>16</v>
      </c>
      <c r="C29" s="80" t="str">
        <f>IF(LEN(Startliste!J10)&gt;0,Startliste!J10,"")</f>
        <v>A</v>
      </c>
      <c r="D29" s="79">
        <v>180</v>
      </c>
      <c r="E29" s="56">
        <v>178</v>
      </c>
      <c r="F29" s="56">
        <v>136</v>
      </c>
      <c r="G29" s="56">
        <v>176</v>
      </c>
      <c r="H29" s="56">
        <v>177</v>
      </c>
      <c r="I29" s="56">
        <v>188</v>
      </c>
      <c r="J29" s="56">
        <v>134</v>
      </c>
      <c r="K29" s="56">
        <v>160</v>
      </c>
      <c r="L29" s="56">
        <v>149</v>
      </c>
      <c r="M29" s="56">
        <v>187</v>
      </c>
      <c r="N29" s="56">
        <v>169</v>
      </c>
      <c r="O29" s="56">
        <v>186</v>
      </c>
      <c r="P29" s="57">
        <v>2020</v>
      </c>
    </row>
    <row r="30" spans="1:16" ht="12.75">
      <c r="A30" s="54">
        <v>26</v>
      </c>
      <c r="B30" s="78" t="s">
        <v>4</v>
      </c>
      <c r="C30" s="80" t="str">
        <f>IF(LEN(Startliste!D14)&gt;0,Startliste!D14,"")</f>
        <v>C</v>
      </c>
      <c r="D30" s="79">
        <v>171</v>
      </c>
      <c r="E30" s="56">
        <v>242</v>
      </c>
      <c r="F30" s="56">
        <v>178</v>
      </c>
      <c r="G30" s="56">
        <v>162</v>
      </c>
      <c r="H30" s="56">
        <v>136</v>
      </c>
      <c r="I30" s="56">
        <v>181</v>
      </c>
      <c r="J30" s="56">
        <v>158</v>
      </c>
      <c r="K30" s="56">
        <v>187</v>
      </c>
      <c r="L30" s="56">
        <v>153</v>
      </c>
      <c r="M30" s="56">
        <v>137</v>
      </c>
      <c r="N30" s="56">
        <v>155</v>
      </c>
      <c r="O30" s="56">
        <v>158</v>
      </c>
      <c r="P30" s="57">
        <v>2018</v>
      </c>
    </row>
    <row r="31" spans="1:16" ht="12.75">
      <c r="A31" s="54">
        <v>27</v>
      </c>
      <c r="B31" s="78" t="s">
        <v>22</v>
      </c>
      <c r="C31" s="80" t="str">
        <f>IF(LEN(Startliste!D10)&gt;0,Startliste!D10,"")</f>
        <v>C</v>
      </c>
      <c r="D31" s="79">
        <v>161</v>
      </c>
      <c r="E31" s="56">
        <v>180</v>
      </c>
      <c r="F31" s="56">
        <v>188</v>
      </c>
      <c r="G31" s="56">
        <v>136</v>
      </c>
      <c r="H31" s="56">
        <v>167</v>
      </c>
      <c r="I31" s="56">
        <v>167</v>
      </c>
      <c r="J31" s="56">
        <v>167</v>
      </c>
      <c r="K31" s="56">
        <v>190</v>
      </c>
      <c r="L31" s="56">
        <v>141</v>
      </c>
      <c r="M31" s="56">
        <v>153</v>
      </c>
      <c r="N31" s="56">
        <v>178</v>
      </c>
      <c r="O31" s="56">
        <v>190</v>
      </c>
      <c r="P31" s="57">
        <v>2018</v>
      </c>
    </row>
    <row r="32" spans="1:16" ht="12.75">
      <c r="A32" s="54">
        <v>28</v>
      </c>
      <c r="B32" s="78" t="s">
        <v>26</v>
      </c>
      <c r="C32" s="80" t="str">
        <f>IF(LEN(Startliste!D13)&gt;0,Startliste!D13,"")</f>
        <v>C</v>
      </c>
      <c r="D32" s="79">
        <v>152</v>
      </c>
      <c r="E32" s="56">
        <v>162</v>
      </c>
      <c r="F32" s="56">
        <v>221</v>
      </c>
      <c r="G32" s="56">
        <v>137</v>
      </c>
      <c r="H32" s="56">
        <v>152</v>
      </c>
      <c r="I32" s="56">
        <v>149</v>
      </c>
      <c r="J32" s="56">
        <v>166</v>
      </c>
      <c r="K32" s="56">
        <v>153</v>
      </c>
      <c r="L32" s="56">
        <v>207</v>
      </c>
      <c r="M32" s="56">
        <v>184</v>
      </c>
      <c r="N32" s="56">
        <v>170</v>
      </c>
      <c r="O32" s="56">
        <v>164</v>
      </c>
      <c r="P32" s="57">
        <v>2017</v>
      </c>
    </row>
    <row r="33" spans="1:16" ht="12.75">
      <c r="A33" s="54">
        <v>29</v>
      </c>
      <c r="B33" s="78" t="s">
        <v>17</v>
      </c>
      <c r="C33" s="80" t="str">
        <f>IF(LEN(Startliste!J29)&gt;0,Startliste!J29,"")</f>
        <v>C</v>
      </c>
      <c r="D33" s="79">
        <v>166</v>
      </c>
      <c r="E33" s="56">
        <v>157</v>
      </c>
      <c r="F33" s="56">
        <v>174</v>
      </c>
      <c r="G33" s="56">
        <v>167</v>
      </c>
      <c r="H33" s="56">
        <v>176</v>
      </c>
      <c r="I33" s="56">
        <v>155</v>
      </c>
      <c r="J33" s="56">
        <v>148</v>
      </c>
      <c r="K33" s="56">
        <v>184</v>
      </c>
      <c r="L33" s="56">
        <v>211</v>
      </c>
      <c r="M33" s="56">
        <v>157</v>
      </c>
      <c r="N33" s="56">
        <v>150</v>
      </c>
      <c r="O33" s="56">
        <v>172</v>
      </c>
      <c r="P33" s="57">
        <v>2017</v>
      </c>
    </row>
    <row r="34" spans="1:16" ht="12.75">
      <c r="A34" s="54">
        <v>30</v>
      </c>
      <c r="B34" s="78" t="s">
        <v>20</v>
      </c>
      <c r="C34" s="80" t="str">
        <f>IF(LEN(Startliste!D9)&gt;0,Startliste!D9,"")</f>
        <v>B</v>
      </c>
      <c r="D34" s="79">
        <v>206</v>
      </c>
      <c r="E34" s="56">
        <v>166</v>
      </c>
      <c r="F34" s="56">
        <v>133</v>
      </c>
      <c r="G34" s="56">
        <v>162</v>
      </c>
      <c r="H34" s="56">
        <v>197</v>
      </c>
      <c r="I34" s="56">
        <v>125</v>
      </c>
      <c r="J34" s="56">
        <v>202</v>
      </c>
      <c r="K34" s="56">
        <v>151</v>
      </c>
      <c r="L34" s="56">
        <v>161</v>
      </c>
      <c r="M34" s="56">
        <v>141</v>
      </c>
      <c r="N34" s="56">
        <v>171</v>
      </c>
      <c r="O34" s="56">
        <v>189</v>
      </c>
      <c r="P34" s="57">
        <v>2004</v>
      </c>
    </row>
    <row r="35" spans="1:16" ht="12.75">
      <c r="A35" s="54">
        <v>31</v>
      </c>
      <c r="B35" s="78" t="s">
        <v>37</v>
      </c>
      <c r="C35" s="80" t="str">
        <f>IF(LEN(Startliste!D28)&gt;0,Startliste!D28,"")</f>
        <v>C</v>
      </c>
      <c r="D35" s="79">
        <v>164</v>
      </c>
      <c r="E35" s="56">
        <v>159</v>
      </c>
      <c r="F35" s="56">
        <v>182</v>
      </c>
      <c r="G35" s="56">
        <v>159</v>
      </c>
      <c r="H35" s="56">
        <v>202</v>
      </c>
      <c r="I35" s="56">
        <v>150</v>
      </c>
      <c r="J35" s="56">
        <v>161</v>
      </c>
      <c r="K35" s="56">
        <v>168</v>
      </c>
      <c r="L35" s="56">
        <v>144</v>
      </c>
      <c r="M35" s="56">
        <v>200</v>
      </c>
      <c r="N35" s="56">
        <v>168</v>
      </c>
      <c r="O35" s="56">
        <v>145</v>
      </c>
      <c r="P35" s="57">
        <v>2002</v>
      </c>
    </row>
    <row r="36" spans="1:16" ht="12.75">
      <c r="A36" s="54">
        <v>32</v>
      </c>
      <c r="B36" s="78" t="s">
        <v>106</v>
      </c>
      <c r="C36" s="80" t="str">
        <f>IF(LEN(Startliste!D24)&gt;0,Startliste!D24,"")</f>
        <v>C</v>
      </c>
      <c r="D36" s="79">
        <v>202</v>
      </c>
      <c r="E36" s="56">
        <v>125</v>
      </c>
      <c r="F36" s="56">
        <v>187</v>
      </c>
      <c r="G36" s="56">
        <v>152</v>
      </c>
      <c r="H36" s="56">
        <v>185</v>
      </c>
      <c r="I36" s="56">
        <v>125</v>
      </c>
      <c r="J36" s="56">
        <v>168</v>
      </c>
      <c r="K36" s="56">
        <v>194</v>
      </c>
      <c r="L36" s="56">
        <v>154</v>
      </c>
      <c r="M36" s="56">
        <v>157</v>
      </c>
      <c r="N36" s="56">
        <v>172</v>
      </c>
      <c r="O36" s="56">
        <v>179</v>
      </c>
      <c r="P36" s="57">
        <v>2000</v>
      </c>
    </row>
    <row r="37" spans="1:16" ht="12.75">
      <c r="A37" s="54">
        <v>33</v>
      </c>
      <c r="B37" s="78" t="s">
        <v>28</v>
      </c>
      <c r="C37" s="80" t="str">
        <f>IF(LEN(Startliste!D15)&gt;0,Startliste!D15,"")</f>
        <v>C</v>
      </c>
      <c r="D37" s="79">
        <v>152</v>
      </c>
      <c r="E37" s="56">
        <v>179</v>
      </c>
      <c r="F37" s="56">
        <v>188</v>
      </c>
      <c r="G37" s="56">
        <v>145</v>
      </c>
      <c r="H37" s="56">
        <v>142</v>
      </c>
      <c r="I37" s="56">
        <v>165</v>
      </c>
      <c r="J37" s="56">
        <v>158</v>
      </c>
      <c r="K37" s="56">
        <v>174</v>
      </c>
      <c r="L37" s="56">
        <v>164</v>
      </c>
      <c r="M37" s="56">
        <v>171</v>
      </c>
      <c r="N37" s="56">
        <v>162</v>
      </c>
      <c r="O37" s="56">
        <v>171</v>
      </c>
      <c r="P37" s="57">
        <v>1971</v>
      </c>
    </row>
    <row r="38" spans="1:16" ht="12.75">
      <c r="A38" s="54">
        <v>34</v>
      </c>
      <c r="B38" s="78" t="s">
        <v>102</v>
      </c>
      <c r="C38" s="80" t="str">
        <f>IF(LEN(Startliste!D19)&gt;0,Startliste!D19,"")</f>
        <v>C</v>
      </c>
      <c r="D38" s="79">
        <v>131</v>
      </c>
      <c r="E38" s="56">
        <v>152</v>
      </c>
      <c r="F38" s="56">
        <v>221</v>
      </c>
      <c r="G38" s="56">
        <v>169</v>
      </c>
      <c r="H38" s="56">
        <v>169</v>
      </c>
      <c r="I38" s="56">
        <v>161</v>
      </c>
      <c r="J38" s="56">
        <v>163</v>
      </c>
      <c r="K38" s="56">
        <v>139</v>
      </c>
      <c r="L38" s="56">
        <v>150</v>
      </c>
      <c r="M38" s="56">
        <v>177</v>
      </c>
      <c r="N38" s="56">
        <v>102</v>
      </c>
      <c r="O38" s="56">
        <v>219</v>
      </c>
      <c r="P38" s="57">
        <v>1953</v>
      </c>
    </row>
    <row r="39" spans="1:16" ht="12.75">
      <c r="A39" s="54">
        <v>35</v>
      </c>
      <c r="B39" s="78" t="s">
        <v>59</v>
      </c>
      <c r="C39" s="80" t="str">
        <f>IF(LEN(Startliste!D35)&gt;0,Startliste!D35,"")</f>
        <v>C</v>
      </c>
      <c r="D39" s="79">
        <v>154</v>
      </c>
      <c r="E39" s="56">
        <v>148</v>
      </c>
      <c r="F39" s="56">
        <v>146</v>
      </c>
      <c r="G39" s="56">
        <v>155</v>
      </c>
      <c r="H39" s="56">
        <v>168</v>
      </c>
      <c r="I39" s="56">
        <v>155</v>
      </c>
      <c r="J39" s="56">
        <v>180</v>
      </c>
      <c r="K39" s="56">
        <v>169</v>
      </c>
      <c r="L39" s="56">
        <v>151</v>
      </c>
      <c r="M39" s="56">
        <v>177</v>
      </c>
      <c r="N39" s="56">
        <v>158</v>
      </c>
      <c r="O39" s="56">
        <v>190</v>
      </c>
      <c r="P39" s="57">
        <v>1951</v>
      </c>
    </row>
    <row r="40" spans="1:16" ht="12.75">
      <c r="A40" s="54">
        <v>36</v>
      </c>
      <c r="B40" s="78" t="s">
        <v>11</v>
      </c>
      <c r="C40" s="80" t="str">
        <f>IF(LEN(Startliste!J21)&gt;0,Startliste!J21,"")</f>
        <v>C</v>
      </c>
      <c r="D40" s="79">
        <v>154</v>
      </c>
      <c r="E40" s="56">
        <v>163</v>
      </c>
      <c r="F40" s="56">
        <v>127</v>
      </c>
      <c r="G40" s="56">
        <v>171</v>
      </c>
      <c r="H40" s="56">
        <v>161</v>
      </c>
      <c r="I40" s="56">
        <v>172</v>
      </c>
      <c r="J40" s="56">
        <v>156</v>
      </c>
      <c r="K40" s="56">
        <v>149</v>
      </c>
      <c r="L40" s="56">
        <v>178</v>
      </c>
      <c r="M40" s="56">
        <v>174</v>
      </c>
      <c r="N40" s="56">
        <v>138</v>
      </c>
      <c r="O40" s="56">
        <v>193</v>
      </c>
      <c r="P40" s="57">
        <v>1936</v>
      </c>
    </row>
    <row r="41" spans="1:16" ht="12.75">
      <c r="A41" s="54">
        <v>37</v>
      </c>
      <c r="B41" s="78" t="s">
        <v>32</v>
      </c>
      <c r="C41" s="80" t="str">
        <f>IF(LEN(Startliste!D20)&gt;0,Startliste!D20,"")</f>
        <v>C</v>
      </c>
      <c r="D41" s="79">
        <v>165</v>
      </c>
      <c r="E41" s="56">
        <v>168</v>
      </c>
      <c r="F41" s="56">
        <v>155</v>
      </c>
      <c r="G41" s="56">
        <v>125</v>
      </c>
      <c r="H41" s="56">
        <v>164</v>
      </c>
      <c r="I41" s="56">
        <v>172</v>
      </c>
      <c r="J41" s="56">
        <v>180</v>
      </c>
      <c r="K41" s="56">
        <v>125</v>
      </c>
      <c r="L41" s="56">
        <v>183</v>
      </c>
      <c r="M41" s="56">
        <v>157</v>
      </c>
      <c r="N41" s="56">
        <v>175</v>
      </c>
      <c r="O41" s="56">
        <v>166</v>
      </c>
      <c r="P41" s="57">
        <v>1935</v>
      </c>
    </row>
    <row r="42" spans="1:16" ht="12.75">
      <c r="A42" s="54">
        <v>38</v>
      </c>
      <c r="B42" s="78" t="s">
        <v>25</v>
      </c>
      <c r="C42" s="80" t="str">
        <f>IF(LEN(Startliste!D12)&gt;0,Startliste!D12,"")</f>
        <v>C</v>
      </c>
      <c r="D42" s="79">
        <v>179</v>
      </c>
      <c r="E42" s="56">
        <v>139</v>
      </c>
      <c r="F42" s="56">
        <v>159</v>
      </c>
      <c r="G42" s="56">
        <v>171</v>
      </c>
      <c r="H42" s="56">
        <v>140</v>
      </c>
      <c r="I42" s="56">
        <v>156</v>
      </c>
      <c r="J42" s="56">
        <v>148</v>
      </c>
      <c r="K42" s="56">
        <v>128</v>
      </c>
      <c r="L42" s="56">
        <v>153</v>
      </c>
      <c r="M42" s="56">
        <v>186</v>
      </c>
      <c r="N42" s="56">
        <v>189</v>
      </c>
      <c r="O42" s="56">
        <v>180</v>
      </c>
      <c r="P42" s="57">
        <v>1928</v>
      </c>
    </row>
    <row r="43" spans="1:16" ht="12.75">
      <c r="A43" s="54">
        <v>39</v>
      </c>
      <c r="B43" s="78" t="s">
        <v>107</v>
      </c>
      <c r="C43" s="80" t="str">
        <f>IF(LEN(Startliste!D25)&gt;0,Startliste!D25,"")</f>
        <v>C</v>
      </c>
      <c r="D43" s="79">
        <v>171</v>
      </c>
      <c r="E43" s="56">
        <v>162</v>
      </c>
      <c r="F43" s="56">
        <v>165</v>
      </c>
      <c r="G43" s="56">
        <v>181</v>
      </c>
      <c r="H43" s="56">
        <v>146</v>
      </c>
      <c r="I43" s="56">
        <v>158</v>
      </c>
      <c r="J43" s="56">
        <v>159</v>
      </c>
      <c r="K43" s="56">
        <v>168</v>
      </c>
      <c r="L43" s="56">
        <v>157</v>
      </c>
      <c r="M43" s="56">
        <v>147</v>
      </c>
      <c r="N43" s="56">
        <v>143</v>
      </c>
      <c r="O43" s="56">
        <v>168</v>
      </c>
      <c r="P43" s="57">
        <v>1925</v>
      </c>
    </row>
    <row r="44" spans="1:16" ht="12.75">
      <c r="A44" s="54">
        <v>40</v>
      </c>
      <c r="B44" s="78" t="s">
        <v>9</v>
      </c>
      <c r="C44" s="80" t="str">
        <f>IF(LEN(Startliste!J15)&gt;0,Startliste!J15,"")</f>
        <v>C</v>
      </c>
      <c r="D44" s="79">
        <v>161</v>
      </c>
      <c r="E44" s="56">
        <v>160</v>
      </c>
      <c r="F44" s="56">
        <v>179</v>
      </c>
      <c r="G44" s="56">
        <v>138</v>
      </c>
      <c r="H44" s="56">
        <v>169</v>
      </c>
      <c r="I44" s="56">
        <v>165</v>
      </c>
      <c r="J44" s="56">
        <v>160</v>
      </c>
      <c r="K44" s="56">
        <v>130</v>
      </c>
      <c r="L44" s="56">
        <v>180</v>
      </c>
      <c r="M44" s="56">
        <v>163</v>
      </c>
      <c r="N44" s="56">
        <v>160</v>
      </c>
      <c r="O44" s="56">
        <v>158</v>
      </c>
      <c r="P44" s="57">
        <v>1923</v>
      </c>
    </row>
    <row r="45" spans="1:16" ht="12.75">
      <c r="A45" s="54">
        <v>41</v>
      </c>
      <c r="B45" s="78" t="s">
        <v>15</v>
      </c>
      <c r="C45" s="80" t="str">
        <f>IF(LEN(Startliste!J8)&gt;0,Startliste!J8,"")</f>
        <v>C</v>
      </c>
      <c r="D45" s="79">
        <v>122</v>
      </c>
      <c r="E45" s="56">
        <v>126</v>
      </c>
      <c r="F45" s="56">
        <v>116</v>
      </c>
      <c r="G45" s="56">
        <v>172</v>
      </c>
      <c r="H45" s="56">
        <v>218</v>
      </c>
      <c r="I45" s="56">
        <v>163</v>
      </c>
      <c r="J45" s="56">
        <v>189</v>
      </c>
      <c r="K45" s="56">
        <v>171</v>
      </c>
      <c r="L45" s="56">
        <v>140</v>
      </c>
      <c r="M45" s="56">
        <v>163</v>
      </c>
      <c r="N45" s="56">
        <v>152</v>
      </c>
      <c r="O45" s="56">
        <v>177</v>
      </c>
      <c r="P45" s="57">
        <v>1909</v>
      </c>
    </row>
    <row r="46" spans="1:16" ht="12.75">
      <c r="A46" s="54">
        <v>42</v>
      </c>
      <c r="B46" s="78" t="s">
        <v>58</v>
      </c>
      <c r="C46" s="80" t="str">
        <f>IF(LEN(Startliste!D34)&gt;0,Startliste!D34,"")</f>
        <v>C</v>
      </c>
      <c r="D46" s="79">
        <v>126</v>
      </c>
      <c r="E46" s="56">
        <v>162</v>
      </c>
      <c r="F46" s="56">
        <v>180</v>
      </c>
      <c r="G46" s="56">
        <v>153</v>
      </c>
      <c r="H46" s="56">
        <v>161</v>
      </c>
      <c r="I46" s="56">
        <v>148</v>
      </c>
      <c r="J46" s="56">
        <v>147</v>
      </c>
      <c r="K46" s="56">
        <v>200</v>
      </c>
      <c r="L46" s="56">
        <v>151</v>
      </c>
      <c r="M46" s="56">
        <v>124</v>
      </c>
      <c r="N46" s="56">
        <v>160</v>
      </c>
      <c r="O46" s="56">
        <v>189</v>
      </c>
      <c r="P46" s="57">
        <v>1901</v>
      </c>
    </row>
    <row r="47" spans="1:16" ht="12.75">
      <c r="A47" s="54">
        <v>43</v>
      </c>
      <c r="B47" s="78" t="s">
        <v>50</v>
      </c>
      <c r="C47" s="80" t="str">
        <f>IF(LEN(Startliste!J23)&gt;0,Startliste!J23,"")</f>
        <v>C</v>
      </c>
      <c r="D47" s="79">
        <v>142</v>
      </c>
      <c r="E47" s="56">
        <v>147</v>
      </c>
      <c r="F47" s="56">
        <v>137</v>
      </c>
      <c r="G47" s="56">
        <v>188</v>
      </c>
      <c r="H47" s="56">
        <v>160</v>
      </c>
      <c r="I47" s="56">
        <v>123</v>
      </c>
      <c r="J47" s="56">
        <v>205</v>
      </c>
      <c r="K47" s="56">
        <v>175</v>
      </c>
      <c r="L47" s="56">
        <v>158</v>
      </c>
      <c r="M47" s="56">
        <v>179</v>
      </c>
      <c r="N47" s="56">
        <v>146</v>
      </c>
      <c r="O47" s="56">
        <v>137</v>
      </c>
      <c r="P47" s="57">
        <v>1897</v>
      </c>
    </row>
    <row r="48" spans="1:16" ht="12.75">
      <c r="A48" s="54">
        <v>44</v>
      </c>
      <c r="B48" s="78" t="s">
        <v>47</v>
      </c>
      <c r="C48" s="80" t="str">
        <f>IF(LEN(Startliste!J19)&gt;0,Startliste!J19,"")</f>
        <v>C</v>
      </c>
      <c r="D48" s="79">
        <v>151</v>
      </c>
      <c r="E48" s="56">
        <v>169</v>
      </c>
      <c r="F48" s="56">
        <v>156</v>
      </c>
      <c r="G48" s="56">
        <v>140</v>
      </c>
      <c r="H48" s="56">
        <v>155</v>
      </c>
      <c r="I48" s="56">
        <v>126</v>
      </c>
      <c r="J48" s="56">
        <v>158</v>
      </c>
      <c r="K48" s="56">
        <v>173</v>
      </c>
      <c r="L48" s="56">
        <v>156</v>
      </c>
      <c r="M48" s="56">
        <v>161</v>
      </c>
      <c r="N48" s="56">
        <v>138</v>
      </c>
      <c r="O48" s="56">
        <v>156</v>
      </c>
      <c r="P48" s="57">
        <v>1839</v>
      </c>
    </row>
    <row r="49" spans="1:16" ht="12.75">
      <c r="A49" s="54">
        <v>45</v>
      </c>
      <c r="B49" s="78" t="s">
        <v>54</v>
      </c>
      <c r="C49" s="80" t="str">
        <f>IF(LEN(Startliste!D31)&gt;0,Startliste!D31,"")</f>
        <v>C</v>
      </c>
      <c r="D49" s="79">
        <v>134</v>
      </c>
      <c r="E49" s="56">
        <v>123</v>
      </c>
      <c r="F49" s="56">
        <v>119</v>
      </c>
      <c r="G49" s="56">
        <v>157</v>
      </c>
      <c r="H49" s="56">
        <v>132</v>
      </c>
      <c r="I49" s="56">
        <v>181</v>
      </c>
      <c r="J49" s="56">
        <v>155</v>
      </c>
      <c r="K49" s="56">
        <v>154</v>
      </c>
      <c r="L49" s="56">
        <v>165</v>
      </c>
      <c r="M49" s="56">
        <v>173</v>
      </c>
      <c r="N49" s="56">
        <v>136</v>
      </c>
      <c r="O49" s="56">
        <v>204</v>
      </c>
      <c r="P49" s="57">
        <v>1833</v>
      </c>
    </row>
    <row r="50" spans="1:16" ht="12.75">
      <c r="A50" s="54">
        <v>46</v>
      </c>
      <c r="B50" s="78" t="s">
        <v>57</v>
      </c>
      <c r="C50" s="80" t="str">
        <f>IF(LEN(Startliste!D33)&gt;0,Startliste!D33,"")</f>
        <v>C</v>
      </c>
      <c r="D50" s="79">
        <v>128</v>
      </c>
      <c r="E50" s="56">
        <v>124</v>
      </c>
      <c r="F50" s="56">
        <v>147</v>
      </c>
      <c r="G50" s="56">
        <v>148</v>
      </c>
      <c r="H50" s="56">
        <v>142</v>
      </c>
      <c r="I50" s="56">
        <v>180</v>
      </c>
      <c r="J50" s="56">
        <v>118</v>
      </c>
      <c r="K50" s="56">
        <v>133</v>
      </c>
      <c r="L50" s="56">
        <v>148</v>
      </c>
      <c r="M50" s="56">
        <v>138</v>
      </c>
      <c r="N50" s="56">
        <v>170</v>
      </c>
      <c r="O50" s="56">
        <v>160</v>
      </c>
      <c r="P50" s="57">
        <v>1736</v>
      </c>
    </row>
    <row r="51" spans="1:16" ht="12.75">
      <c r="A51" s="54">
        <v>47</v>
      </c>
      <c r="B51" s="78" t="s">
        <v>104</v>
      </c>
      <c r="C51" s="80" t="str">
        <f>IF(LEN(Startliste!D22)&gt;0,Startliste!D22,"")</f>
        <v>C</v>
      </c>
      <c r="D51" s="79">
        <v>126</v>
      </c>
      <c r="E51" s="56">
        <v>145</v>
      </c>
      <c r="F51" s="56">
        <v>129</v>
      </c>
      <c r="G51" s="56">
        <v>148</v>
      </c>
      <c r="H51" s="56">
        <v>127</v>
      </c>
      <c r="I51" s="56">
        <v>107</v>
      </c>
      <c r="J51" s="56">
        <v>109</v>
      </c>
      <c r="K51" s="56">
        <v>130</v>
      </c>
      <c r="L51" s="56">
        <v>129</v>
      </c>
      <c r="M51" s="56">
        <v>183</v>
      </c>
      <c r="N51" s="56">
        <v>168</v>
      </c>
      <c r="O51" s="56">
        <v>186</v>
      </c>
      <c r="P51" s="57">
        <v>1687</v>
      </c>
    </row>
    <row r="52" spans="1:16" ht="12.75">
      <c r="A52" s="54">
        <v>48</v>
      </c>
      <c r="B52" s="78" t="s">
        <v>103</v>
      </c>
      <c r="C52" s="80" t="str">
        <f>IF(LEN(Startliste!D21)&gt;0,Startliste!D21,"")</f>
        <v>C</v>
      </c>
      <c r="D52" s="79">
        <v>140</v>
      </c>
      <c r="E52" s="56">
        <v>130</v>
      </c>
      <c r="F52" s="56">
        <v>150</v>
      </c>
      <c r="G52" s="56">
        <v>123</v>
      </c>
      <c r="H52" s="56">
        <v>133</v>
      </c>
      <c r="I52" s="56">
        <v>159</v>
      </c>
      <c r="J52" s="56">
        <v>110</v>
      </c>
      <c r="K52" s="56">
        <v>161</v>
      </c>
      <c r="L52" s="56">
        <v>119</v>
      </c>
      <c r="M52" s="56">
        <v>144</v>
      </c>
      <c r="N52" s="56">
        <v>110</v>
      </c>
      <c r="O52" s="56">
        <v>144</v>
      </c>
      <c r="P52" s="57">
        <v>1623</v>
      </c>
    </row>
    <row r="53" spans="1:16" ht="12.75">
      <c r="A53" s="54">
        <v>49</v>
      </c>
      <c r="B53" s="78" t="s">
        <v>46</v>
      </c>
      <c r="C53" s="80" t="str">
        <f>IF(LEN(Startliste!J18)&gt;0,Startliste!J18,"")</f>
        <v>C</v>
      </c>
      <c r="D53" s="79">
        <v>137</v>
      </c>
      <c r="E53" s="56">
        <v>98</v>
      </c>
      <c r="F53" s="56">
        <v>140</v>
      </c>
      <c r="G53" s="56">
        <v>169</v>
      </c>
      <c r="H53" s="56">
        <v>104</v>
      </c>
      <c r="I53" s="56">
        <v>132</v>
      </c>
      <c r="J53" s="56">
        <v>108</v>
      </c>
      <c r="K53" s="56">
        <v>123</v>
      </c>
      <c r="L53" s="56">
        <v>120</v>
      </c>
      <c r="M53" s="56">
        <v>125</v>
      </c>
      <c r="N53" s="56">
        <v>130</v>
      </c>
      <c r="O53" s="56">
        <v>122</v>
      </c>
      <c r="P53" s="57">
        <v>1508</v>
      </c>
    </row>
    <row r="54" spans="1:16" ht="12.75">
      <c r="A54" s="54">
        <v>50</v>
      </c>
      <c r="B54" s="78" t="s">
        <v>48</v>
      </c>
      <c r="C54" s="69" t="str">
        <f>IF(LEN(Startliste!J20)&gt;0,Startliste!J20,"")</f>
        <v>C</v>
      </c>
      <c r="D54" s="79">
        <v>115</v>
      </c>
      <c r="E54" s="56">
        <v>135</v>
      </c>
      <c r="F54" s="56">
        <v>157</v>
      </c>
      <c r="G54" s="56">
        <v>102</v>
      </c>
      <c r="H54" s="56">
        <v>137</v>
      </c>
      <c r="I54" s="56">
        <v>133</v>
      </c>
      <c r="J54" s="56">
        <v>136</v>
      </c>
      <c r="K54" s="56">
        <v>152</v>
      </c>
      <c r="L54" s="56">
        <v>115</v>
      </c>
      <c r="M54" s="56"/>
      <c r="N54" s="56"/>
      <c r="O54" s="56"/>
      <c r="P54" s="57">
        <v>1182</v>
      </c>
    </row>
    <row r="55" spans="1:16" ht="12.75">
      <c r="A55" s="54">
        <v>51</v>
      </c>
      <c r="B55" s="56"/>
      <c r="C55" s="81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</row>
    <row r="56" spans="1:16" ht="12.75">
      <c r="A56" s="54">
        <v>52</v>
      </c>
      <c r="B56" s="56"/>
      <c r="C56" s="6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7"/>
    </row>
    <row r="57" spans="1:16" ht="14.25">
      <c r="A57" s="54">
        <v>53</v>
      </c>
      <c r="B57" s="70"/>
      <c r="C57" s="67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7"/>
    </row>
    <row r="58" spans="1:16" ht="12.75">
      <c r="A58" s="54">
        <v>54</v>
      </c>
      <c r="B58" s="56"/>
      <c r="C58" s="67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7"/>
    </row>
    <row r="59" spans="1:16" ht="12.75">
      <c r="A59" s="54">
        <v>55</v>
      </c>
      <c r="B59" s="56"/>
      <c r="C59" s="67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7"/>
    </row>
    <row r="60" spans="1:16" ht="12.75">
      <c r="A60" s="54">
        <v>56</v>
      </c>
      <c r="B60" s="56"/>
      <c r="C60" s="67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7"/>
    </row>
    <row r="61" spans="1:16" ht="12.75">
      <c r="A61" s="54">
        <v>57</v>
      </c>
      <c r="B61" s="56"/>
      <c r="C61" s="67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7"/>
    </row>
    <row r="62" spans="1:16" ht="12.75">
      <c r="A62" s="54">
        <v>58</v>
      </c>
      <c r="B62" s="56"/>
      <c r="C62" s="67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7"/>
    </row>
    <row r="63" spans="1:16" ht="12.75">
      <c r="A63" s="54">
        <v>59</v>
      </c>
      <c r="B63" s="56"/>
      <c r="C63" s="67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7"/>
    </row>
    <row r="64" spans="1:16" ht="12.75">
      <c r="A64" s="54">
        <v>60</v>
      </c>
      <c r="B64" s="56"/>
      <c r="C64" s="67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7"/>
    </row>
    <row r="65" spans="1:16" ht="12.75">
      <c r="A65" s="54">
        <v>61</v>
      </c>
      <c r="B65" s="56"/>
      <c r="C65" s="67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7"/>
    </row>
    <row r="66" spans="1:16" ht="12.75">
      <c r="A66" s="54">
        <v>62</v>
      </c>
      <c r="B66" s="56"/>
      <c r="C66" s="67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7"/>
    </row>
    <row r="67" spans="1:16" ht="12.75">
      <c r="A67" s="54">
        <v>63</v>
      </c>
      <c r="B67" s="56"/>
      <c r="C67" s="67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7"/>
    </row>
    <row r="68" spans="1:16" ht="12.75">
      <c r="A68" s="54">
        <v>64</v>
      </c>
      <c r="B68" s="56"/>
      <c r="C68" s="67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7"/>
    </row>
    <row r="69" spans="1:16" ht="12.75">
      <c r="A69" s="54">
        <v>65</v>
      </c>
      <c r="B69" s="56"/>
      <c r="C69" s="67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7"/>
    </row>
    <row r="70" spans="1:16" ht="12.75">
      <c r="A70" s="54">
        <v>66</v>
      </c>
      <c r="B70" s="56"/>
      <c r="C70" s="67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7"/>
    </row>
    <row r="71" spans="1:16" ht="12.75">
      <c r="A71" s="54">
        <v>67</v>
      </c>
      <c r="B71" s="56"/>
      <c r="C71" s="67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7"/>
    </row>
    <row r="72" spans="1:16" ht="12.75">
      <c r="A72" s="54">
        <v>68</v>
      </c>
      <c r="B72" s="56"/>
      <c r="C72" s="67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7"/>
    </row>
    <row r="73" spans="1:16" ht="12.75">
      <c r="A73" s="54">
        <v>69</v>
      </c>
      <c r="B73" s="56"/>
      <c r="C73" s="67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7"/>
    </row>
    <row r="74" spans="1:16" ht="12.75">
      <c r="A74" s="54">
        <v>70</v>
      </c>
      <c r="B74" s="56"/>
      <c r="C74" s="67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7"/>
    </row>
    <row r="75" spans="1:16" ht="12.75">
      <c r="A75" s="54">
        <v>71</v>
      </c>
      <c r="B75" s="56"/>
      <c r="C75" s="67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</row>
    <row r="76" spans="1:16" ht="12.75">
      <c r="A76" s="54">
        <v>72</v>
      </c>
      <c r="B76" s="56"/>
      <c r="C76" s="67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</row>
    <row r="77" spans="1:16" ht="12.75">
      <c r="A77" s="54">
        <v>73</v>
      </c>
      <c r="B77" s="56"/>
      <c r="C77" s="67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7"/>
    </row>
    <row r="78" spans="1:16" ht="12.75">
      <c r="A78" s="54">
        <v>74</v>
      </c>
      <c r="B78" s="56"/>
      <c r="C78" s="67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7"/>
    </row>
    <row r="79" spans="1:16" ht="12.75">
      <c r="A79" s="54">
        <v>75</v>
      </c>
      <c r="B79" s="56"/>
      <c r="C79" s="67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7"/>
    </row>
    <row r="80" spans="1:16" ht="12.75">
      <c r="A80" s="54">
        <v>76</v>
      </c>
      <c r="B80" s="56"/>
      <c r="C80" s="67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7"/>
    </row>
    <row r="81" spans="1:16" ht="12.75">
      <c r="A81" s="54">
        <v>77</v>
      </c>
      <c r="B81" s="56"/>
      <c r="C81" s="67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7"/>
    </row>
    <row r="82" spans="1:16" ht="12.75">
      <c r="A82" s="54">
        <v>78</v>
      </c>
      <c r="B82" s="56"/>
      <c r="C82" s="67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7"/>
    </row>
    <row r="83" spans="1:16" ht="12.75">
      <c r="A83" s="54">
        <v>79</v>
      </c>
      <c r="B83" s="56"/>
      <c r="C83" s="67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7"/>
    </row>
    <row r="84" spans="1:16" ht="13.5" thickBot="1">
      <c r="A84" s="58">
        <v>80</v>
      </c>
      <c r="B84" s="59"/>
      <c r="C84" s="68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60"/>
    </row>
  </sheetData>
  <sheetProtection/>
  <mergeCells count="1">
    <mergeCell ref="A2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2:P12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8.140625" style="50" customWidth="1"/>
    <col min="2" max="2" width="23.8515625" style="0" customWidth="1"/>
    <col min="3" max="14" width="6.7109375" style="0" customWidth="1"/>
    <col min="15" max="15" width="10.00390625" style="0" customWidth="1"/>
  </cols>
  <sheetData>
    <row r="2" spans="1:16" ht="23.25">
      <c r="A2" s="93" t="s">
        <v>99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66"/>
    </row>
    <row r="3" ht="13.5" thickBot="1"/>
    <row r="4" spans="1:15" ht="15.75" thickBot="1">
      <c r="A4" s="61" t="s">
        <v>84</v>
      </c>
      <c r="B4" s="62" t="s">
        <v>69</v>
      </c>
      <c r="C4" s="62" t="s">
        <v>87</v>
      </c>
      <c r="D4" s="62" t="s">
        <v>85</v>
      </c>
      <c r="E4" s="62" t="s">
        <v>86</v>
      </c>
      <c r="F4" s="62" t="s">
        <v>88</v>
      </c>
      <c r="G4" s="62" t="s">
        <v>89</v>
      </c>
      <c r="H4" s="62" t="s">
        <v>90</v>
      </c>
      <c r="I4" s="62" t="s">
        <v>91</v>
      </c>
      <c r="J4" s="62" t="s">
        <v>92</v>
      </c>
      <c r="K4" s="62" t="s">
        <v>93</v>
      </c>
      <c r="L4" s="62" t="s">
        <v>94</v>
      </c>
      <c r="M4" s="62" t="s">
        <v>95</v>
      </c>
      <c r="N4" s="62" t="s">
        <v>96</v>
      </c>
      <c r="O4" s="63" t="s">
        <v>97</v>
      </c>
    </row>
    <row r="5" spans="1:15" ht="12.75">
      <c r="A5" s="51">
        <v>1</v>
      </c>
      <c r="B5" s="94" t="s">
        <v>39</v>
      </c>
      <c r="C5" s="52">
        <v>215</v>
      </c>
      <c r="D5" s="52">
        <v>234</v>
      </c>
      <c r="E5" s="52">
        <v>199</v>
      </c>
      <c r="F5" s="52">
        <v>276</v>
      </c>
      <c r="G5" s="52">
        <v>279</v>
      </c>
      <c r="H5" s="52">
        <v>259</v>
      </c>
      <c r="I5" s="52">
        <v>178</v>
      </c>
      <c r="J5" s="52">
        <v>246</v>
      </c>
      <c r="K5" s="52">
        <v>237</v>
      </c>
      <c r="L5" s="52">
        <v>184</v>
      </c>
      <c r="M5" s="52">
        <v>182</v>
      </c>
      <c r="N5" s="52">
        <v>248</v>
      </c>
      <c r="O5" s="53">
        <v>2737</v>
      </c>
    </row>
    <row r="6" spans="1:15" ht="12.75">
      <c r="A6" s="54">
        <v>2</v>
      </c>
      <c r="B6" s="95" t="s">
        <v>21</v>
      </c>
      <c r="C6" s="56">
        <v>190</v>
      </c>
      <c r="D6" s="56">
        <v>233</v>
      </c>
      <c r="E6" s="56">
        <v>191</v>
      </c>
      <c r="F6" s="56">
        <v>160</v>
      </c>
      <c r="G6" s="56">
        <v>209</v>
      </c>
      <c r="H6" s="56">
        <v>205</v>
      </c>
      <c r="I6" s="56">
        <v>176</v>
      </c>
      <c r="J6" s="56">
        <v>178</v>
      </c>
      <c r="K6" s="56">
        <v>246</v>
      </c>
      <c r="L6" s="56">
        <v>235</v>
      </c>
      <c r="M6" s="56">
        <v>224</v>
      </c>
      <c r="N6" s="56">
        <v>202</v>
      </c>
      <c r="O6" s="57">
        <v>2449</v>
      </c>
    </row>
    <row r="7" spans="1:15" ht="12.75">
      <c r="A7" s="54">
        <v>3</v>
      </c>
      <c r="B7" s="95" t="s">
        <v>53</v>
      </c>
      <c r="C7" s="56">
        <v>156</v>
      </c>
      <c r="D7" s="56">
        <v>166</v>
      </c>
      <c r="E7" s="56">
        <v>167</v>
      </c>
      <c r="F7" s="56">
        <v>176</v>
      </c>
      <c r="G7" s="56">
        <v>227</v>
      </c>
      <c r="H7" s="56">
        <v>199</v>
      </c>
      <c r="I7" s="56">
        <v>208</v>
      </c>
      <c r="J7" s="56">
        <v>175</v>
      </c>
      <c r="K7" s="56">
        <v>170</v>
      </c>
      <c r="L7" s="56">
        <v>230</v>
      </c>
      <c r="M7" s="56">
        <v>211</v>
      </c>
      <c r="N7" s="56">
        <v>203</v>
      </c>
      <c r="O7" s="57">
        <v>2288</v>
      </c>
    </row>
    <row r="8" spans="1:15" ht="12.75">
      <c r="A8" s="54">
        <v>4</v>
      </c>
      <c r="B8" s="95" t="s">
        <v>14</v>
      </c>
      <c r="C8" s="56">
        <v>190</v>
      </c>
      <c r="D8" s="56">
        <v>182</v>
      </c>
      <c r="E8" s="56">
        <v>208</v>
      </c>
      <c r="F8" s="56">
        <v>202</v>
      </c>
      <c r="G8" s="56">
        <v>188</v>
      </c>
      <c r="H8" s="56">
        <v>211</v>
      </c>
      <c r="I8" s="56">
        <v>132</v>
      </c>
      <c r="J8" s="56">
        <v>195</v>
      </c>
      <c r="K8" s="56">
        <v>177</v>
      </c>
      <c r="L8" s="56">
        <v>172</v>
      </c>
      <c r="M8" s="56">
        <v>184</v>
      </c>
      <c r="N8" s="56">
        <v>204</v>
      </c>
      <c r="O8" s="57">
        <v>2245</v>
      </c>
    </row>
    <row r="9" spans="1:15" ht="12.75">
      <c r="A9" s="54">
        <v>5</v>
      </c>
      <c r="B9" s="95" t="s">
        <v>41</v>
      </c>
      <c r="C9" s="56">
        <v>169</v>
      </c>
      <c r="D9" s="56">
        <v>146</v>
      </c>
      <c r="E9" s="56">
        <v>190</v>
      </c>
      <c r="F9" s="56">
        <v>217</v>
      </c>
      <c r="G9" s="56">
        <v>156</v>
      </c>
      <c r="H9" s="56">
        <v>168</v>
      </c>
      <c r="I9" s="56">
        <v>158</v>
      </c>
      <c r="J9" s="56">
        <v>181</v>
      </c>
      <c r="K9" s="56">
        <v>175</v>
      </c>
      <c r="L9" s="56">
        <v>212</v>
      </c>
      <c r="M9" s="56">
        <v>180</v>
      </c>
      <c r="N9" s="56">
        <v>178</v>
      </c>
      <c r="O9" s="57">
        <v>2130</v>
      </c>
    </row>
    <row r="10" spans="1:15" ht="12.75">
      <c r="A10" s="54">
        <v>6</v>
      </c>
      <c r="B10" s="56" t="s">
        <v>29</v>
      </c>
      <c r="C10" s="56">
        <v>205</v>
      </c>
      <c r="D10" s="56">
        <v>160</v>
      </c>
      <c r="E10" s="56">
        <v>153</v>
      </c>
      <c r="F10" s="56">
        <v>181</v>
      </c>
      <c r="G10" s="56">
        <v>171</v>
      </c>
      <c r="H10" s="56">
        <v>181</v>
      </c>
      <c r="I10" s="56">
        <v>176</v>
      </c>
      <c r="J10" s="56">
        <v>185</v>
      </c>
      <c r="K10" s="56">
        <v>171</v>
      </c>
      <c r="L10" s="56">
        <v>183</v>
      </c>
      <c r="M10" s="56">
        <v>159</v>
      </c>
      <c r="N10" s="56">
        <v>171</v>
      </c>
      <c r="O10" s="57">
        <v>2096</v>
      </c>
    </row>
    <row r="11" spans="1:15" ht="12.75">
      <c r="A11" s="54">
        <v>7</v>
      </c>
      <c r="B11" s="56" t="s">
        <v>16</v>
      </c>
      <c r="C11" s="56">
        <v>180</v>
      </c>
      <c r="D11" s="56">
        <v>178</v>
      </c>
      <c r="E11" s="56">
        <v>136</v>
      </c>
      <c r="F11" s="56">
        <v>176</v>
      </c>
      <c r="G11" s="56">
        <v>177</v>
      </c>
      <c r="H11" s="56">
        <v>188</v>
      </c>
      <c r="I11" s="56">
        <v>134</v>
      </c>
      <c r="J11" s="56">
        <v>160</v>
      </c>
      <c r="K11" s="56">
        <v>149</v>
      </c>
      <c r="L11" s="56">
        <v>187</v>
      </c>
      <c r="M11" s="56">
        <v>169</v>
      </c>
      <c r="N11" s="56">
        <v>186</v>
      </c>
      <c r="O11" s="57">
        <v>2020</v>
      </c>
    </row>
    <row r="12" spans="1:15" ht="12.75">
      <c r="A12" s="54">
        <v>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</sheetData>
  <sheetProtection/>
  <mergeCells count="1">
    <mergeCell ref="A2:O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O14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8.140625" style="50" customWidth="1"/>
    <col min="2" max="2" width="23.8515625" style="0" customWidth="1"/>
    <col min="3" max="14" width="6.7109375" style="0" customWidth="1"/>
    <col min="15" max="15" width="10.00390625" style="0" customWidth="1"/>
  </cols>
  <sheetData>
    <row r="2" spans="1:15" ht="23.25">
      <c r="A2" s="93" t="s">
        <v>100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ht="13.5" thickBot="1"/>
    <row r="4" spans="1:15" ht="15.75" thickBot="1">
      <c r="A4" s="61" t="s">
        <v>84</v>
      </c>
      <c r="B4" s="62" t="s">
        <v>69</v>
      </c>
      <c r="C4" s="62" t="s">
        <v>87</v>
      </c>
      <c r="D4" s="62" t="s">
        <v>85</v>
      </c>
      <c r="E4" s="62" t="s">
        <v>86</v>
      </c>
      <c r="F4" s="62" t="s">
        <v>88</v>
      </c>
      <c r="G4" s="62" t="s">
        <v>89</v>
      </c>
      <c r="H4" s="62" t="s">
        <v>90</v>
      </c>
      <c r="I4" s="62" t="s">
        <v>91</v>
      </c>
      <c r="J4" s="62" t="s">
        <v>92</v>
      </c>
      <c r="K4" s="62" t="s">
        <v>93</v>
      </c>
      <c r="L4" s="62" t="s">
        <v>94</v>
      </c>
      <c r="M4" s="62" t="s">
        <v>95</v>
      </c>
      <c r="N4" s="62" t="s">
        <v>96</v>
      </c>
      <c r="O4" s="63" t="s">
        <v>97</v>
      </c>
    </row>
    <row r="5" spans="1:15" ht="12.75">
      <c r="A5" s="51">
        <v>1</v>
      </c>
      <c r="B5" s="94" t="s">
        <v>7</v>
      </c>
      <c r="C5" s="52">
        <v>207</v>
      </c>
      <c r="D5" s="52">
        <v>220</v>
      </c>
      <c r="E5" s="52">
        <v>244</v>
      </c>
      <c r="F5" s="52">
        <v>208</v>
      </c>
      <c r="G5" s="52">
        <v>226</v>
      </c>
      <c r="H5" s="52">
        <v>169</v>
      </c>
      <c r="I5" s="52">
        <v>172</v>
      </c>
      <c r="J5" s="52">
        <v>206</v>
      </c>
      <c r="K5" s="52">
        <v>219</v>
      </c>
      <c r="L5" s="52">
        <v>192</v>
      </c>
      <c r="M5" s="52">
        <v>210</v>
      </c>
      <c r="N5" s="52">
        <v>192</v>
      </c>
      <c r="O5" s="91">
        <v>2465</v>
      </c>
    </row>
    <row r="6" spans="1:15" ht="12.75">
      <c r="A6" s="54">
        <v>2</v>
      </c>
      <c r="B6" s="95" t="s">
        <v>60</v>
      </c>
      <c r="C6" s="56">
        <v>163</v>
      </c>
      <c r="D6" s="56">
        <v>149</v>
      </c>
      <c r="E6" s="56">
        <v>173</v>
      </c>
      <c r="F6" s="56">
        <v>180</v>
      </c>
      <c r="G6" s="56">
        <v>185</v>
      </c>
      <c r="H6" s="56">
        <v>162</v>
      </c>
      <c r="I6" s="56">
        <v>190</v>
      </c>
      <c r="J6" s="56">
        <v>200</v>
      </c>
      <c r="K6" s="56">
        <v>227</v>
      </c>
      <c r="L6" s="56">
        <v>194</v>
      </c>
      <c r="M6" s="56">
        <v>180</v>
      </c>
      <c r="N6" s="56">
        <v>232</v>
      </c>
      <c r="O6" s="92">
        <v>2235</v>
      </c>
    </row>
    <row r="7" spans="1:15" ht="12.75">
      <c r="A7" s="54">
        <v>3</v>
      </c>
      <c r="B7" s="95" t="s">
        <v>18</v>
      </c>
      <c r="C7" s="56">
        <v>172</v>
      </c>
      <c r="D7" s="56">
        <v>169</v>
      </c>
      <c r="E7" s="56">
        <v>212</v>
      </c>
      <c r="F7" s="56">
        <v>179</v>
      </c>
      <c r="G7" s="56">
        <v>176</v>
      </c>
      <c r="H7" s="56">
        <v>151</v>
      </c>
      <c r="I7" s="56">
        <v>199</v>
      </c>
      <c r="J7" s="56">
        <v>195</v>
      </c>
      <c r="K7" s="56">
        <v>185</v>
      </c>
      <c r="L7" s="56">
        <v>180</v>
      </c>
      <c r="M7" s="56">
        <v>176</v>
      </c>
      <c r="N7" s="56">
        <v>207</v>
      </c>
      <c r="O7" s="92">
        <v>2201</v>
      </c>
    </row>
    <row r="8" spans="1:15" ht="12.75">
      <c r="A8" s="54">
        <v>4</v>
      </c>
      <c r="B8" s="95" t="s">
        <v>43</v>
      </c>
      <c r="C8" s="56">
        <v>146</v>
      </c>
      <c r="D8" s="56">
        <v>222</v>
      </c>
      <c r="E8" s="56">
        <v>207</v>
      </c>
      <c r="F8" s="56">
        <v>200</v>
      </c>
      <c r="G8" s="56">
        <v>170</v>
      </c>
      <c r="H8" s="56">
        <v>175</v>
      </c>
      <c r="I8" s="56">
        <v>175</v>
      </c>
      <c r="J8" s="56">
        <v>165</v>
      </c>
      <c r="K8" s="56">
        <v>157</v>
      </c>
      <c r="L8" s="56">
        <v>148</v>
      </c>
      <c r="M8" s="56">
        <v>199</v>
      </c>
      <c r="N8" s="56">
        <v>191</v>
      </c>
      <c r="O8" s="92">
        <v>2155</v>
      </c>
    </row>
    <row r="9" spans="1:15" ht="12.75">
      <c r="A9" s="54">
        <v>5</v>
      </c>
      <c r="B9" s="95" t="s">
        <v>23</v>
      </c>
      <c r="C9" s="56">
        <v>179</v>
      </c>
      <c r="D9" s="56">
        <v>191</v>
      </c>
      <c r="E9" s="56">
        <v>205</v>
      </c>
      <c r="F9" s="56">
        <v>176</v>
      </c>
      <c r="G9" s="56">
        <v>215</v>
      </c>
      <c r="H9" s="56">
        <v>205</v>
      </c>
      <c r="I9" s="56">
        <v>169</v>
      </c>
      <c r="J9" s="56">
        <v>175</v>
      </c>
      <c r="K9" s="56">
        <v>133</v>
      </c>
      <c r="L9" s="56">
        <v>174</v>
      </c>
      <c r="M9" s="56">
        <v>126</v>
      </c>
      <c r="N9" s="56">
        <v>157</v>
      </c>
      <c r="O9" s="92">
        <v>2105</v>
      </c>
    </row>
    <row r="10" spans="1:15" ht="12.75">
      <c r="A10" s="54">
        <v>6</v>
      </c>
      <c r="B10" s="95" t="s">
        <v>40</v>
      </c>
      <c r="C10" s="56">
        <v>157</v>
      </c>
      <c r="D10" s="56">
        <v>192</v>
      </c>
      <c r="E10" s="56">
        <v>157</v>
      </c>
      <c r="F10" s="56">
        <v>156</v>
      </c>
      <c r="G10" s="56">
        <v>205</v>
      </c>
      <c r="H10" s="56">
        <v>171</v>
      </c>
      <c r="I10" s="56">
        <v>167</v>
      </c>
      <c r="J10" s="56">
        <v>191</v>
      </c>
      <c r="K10" s="56">
        <v>176</v>
      </c>
      <c r="L10" s="56">
        <v>184</v>
      </c>
      <c r="M10" s="56">
        <v>190</v>
      </c>
      <c r="N10" s="56">
        <v>159</v>
      </c>
      <c r="O10" s="92">
        <v>2105</v>
      </c>
    </row>
    <row r="11" spans="1:15" ht="12.75">
      <c r="A11" s="54">
        <v>7</v>
      </c>
      <c r="B11" s="56" t="s">
        <v>20</v>
      </c>
      <c r="C11" s="56">
        <v>206</v>
      </c>
      <c r="D11" s="56">
        <v>166</v>
      </c>
      <c r="E11" s="56">
        <v>133</v>
      </c>
      <c r="F11" s="56">
        <v>162</v>
      </c>
      <c r="G11" s="56">
        <v>197</v>
      </c>
      <c r="H11" s="56">
        <v>125</v>
      </c>
      <c r="I11" s="56">
        <v>202</v>
      </c>
      <c r="J11" s="56">
        <v>151</v>
      </c>
      <c r="K11" s="56">
        <v>161</v>
      </c>
      <c r="L11" s="56">
        <v>141</v>
      </c>
      <c r="M11" s="56">
        <v>171</v>
      </c>
      <c r="N11" s="56">
        <v>189</v>
      </c>
      <c r="O11" s="92">
        <v>2004</v>
      </c>
    </row>
    <row r="12" spans="1:15" ht="12.75">
      <c r="A12" s="54">
        <v>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15" ht="12.75">
      <c r="A13" s="54">
        <v>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5" ht="12.75">
      <c r="A14" s="54">
        <v>10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</row>
  </sheetData>
  <sheetProtection/>
  <mergeCells count="1">
    <mergeCell ref="A2:O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2:O41"/>
  <sheetViews>
    <sheetView tabSelected="1" zoomScalePageLayoutView="0" workbookViewId="0" topLeftCell="A20">
      <selection activeCell="D44" sqref="D44"/>
    </sheetView>
  </sheetViews>
  <sheetFormatPr defaultColWidth="11.421875" defaultRowHeight="12.75"/>
  <cols>
    <col min="1" max="1" width="8.140625" style="50" customWidth="1"/>
    <col min="2" max="2" width="23.8515625" style="0" customWidth="1"/>
    <col min="3" max="14" width="6.7109375" style="0" customWidth="1"/>
    <col min="15" max="15" width="10.00390625" style="0" customWidth="1"/>
  </cols>
  <sheetData>
    <row r="2" spans="1:15" ht="23.25">
      <c r="A2" s="93" t="s">
        <v>101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ht="13.5" thickBot="1"/>
    <row r="4" spans="1:15" ht="15.75" thickBot="1">
      <c r="A4" s="61" t="s">
        <v>84</v>
      </c>
      <c r="B4" s="62" t="s">
        <v>69</v>
      </c>
      <c r="C4" s="62" t="s">
        <v>87</v>
      </c>
      <c r="D4" s="62" t="s">
        <v>85</v>
      </c>
      <c r="E4" s="62" t="s">
        <v>86</v>
      </c>
      <c r="F4" s="62" t="s">
        <v>88</v>
      </c>
      <c r="G4" s="62" t="s">
        <v>89</v>
      </c>
      <c r="H4" s="62" t="s">
        <v>90</v>
      </c>
      <c r="I4" s="62" t="s">
        <v>91</v>
      </c>
      <c r="J4" s="62" t="s">
        <v>92</v>
      </c>
      <c r="K4" s="62" t="s">
        <v>93</v>
      </c>
      <c r="L4" s="62" t="s">
        <v>94</v>
      </c>
      <c r="M4" s="62" t="s">
        <v>95</v>
      </c>
      <c r="N4" s="62" t="s">
        <v>96</v>
      </c>
      <c r="O4" s="63" t="s">
        <v>97</v>
      </c>
    </row>
    <row r="5" spans="1:15" ht="12.75">
      <c r="A5" s="51">
        <v>1</v>
      </c>
      <c r="B5" s="94" t="s">
        <v>56</v>
      </c>
      <c r="C5" s="52">
        <v>135</v>
      </c>
      <c r="D5" s="52">
        <v>183</v>
      </c>
      <c r="E5" s="52">
        <v>190</v>
      </c>
      <c r="F5" s="52">
        <v>162</v>
      </c>
      <c r="G5" s="52">
        <v>198</v>
      </c>
      <c r="H5" s="52">
        <v>208</v>
      </c>
      <c r="I5" s="52">
        <v>177</v>
      </c>
      <c r="J5" s="52">
        <v>172</v>
      </c>
      <c r="K5" s="52">
        <v>151</v>
      </c>
      <c r="L5" s="52">
        <v>245</v>
      </c>
      <c r="M5" s="52">
        <v>195</v>
      </c>
      <c r="N5" s="52">
        <v>180</v>
      </c>
      <c r="O5" s="53">
        <v>2196</v>
      </c>
    </row>
    <row r="6" spans="1:15" ht="12.75">
      <c r="A6" s="54">
        <v>2</v>
      </c>
      <c r="B6" s="95" t="s">
        <v>63</v>
      </c>
      <c r="C6" s="56">
        <v>179</v>
      </c>
      <c r="D6" s="56">
        <v>175</v>
      </c>
      <c r="E6" s="56">
        <v>182</v>
      </c>
      <c r="F6" s="56">
        <v>210</v>
      </c>
      <c r="G6" s="56">
        <v>174</v>
      </c>
      <c r="H6" s="56">
        <v>166</v>
      </c>
      <c r="I6" s="56">
        <v>188</v>
      </c>
      <c r="J6" s="56">
        <v>135</v>
      </c>
      <c r="K6" s="56">
        <v>176</v>
      </c>
      <c r="L6" s="56">
        <v>211</v>
      </c>
      <c r="M6" s="56">
        <v>182</v>
      </c>
      <c r="N6" s="56">
        <v>173</v>
      </c>
      <c r="O6" s="57">
        <v>2151</v>
      </c>
    </row>
    <row r="7" spans="1:15" ht="12.75">
      <c r="A7" s="54">
        <v>3</v>
      </c>
      <c r="B7" s="95" t="s">
        <v>19</v>
      </c>
      <c r="C7" s="56">
        <v>199</v>
      </c>
      <c r="D7" s="56">
        <v>176</v>
      </c>
      <c r="E7" s="56">
        <v>173</v>
      </c>
      <c r="F7" s="56">
        <v>185</v>
      </c>
      <c r="G7" s="56">
        <v>180</v>
      </c>
      <c r="H7" s="56">
        <v>183</v>
      </c>
      <c r="I7" s="56">
        <v>196</v>
      </c>
      <c r="J7" s="56">
        <v>168</v>
      </c>
      <c r="K7" s="56">
        <v>173</v>
      </c>
      <c r="L7" s="56">
        <v>178</v>
      </c>
      <c r="M7" s="56">
        <v>142</v>
      </c>
      <c r="N7" s="56">
        <v>189</v>
      </c>
      <c r="O7" s="57">
        <v>2142</v>
      </c>
    </row>
    <row r="8" spans="1:15" ht="12.75">
      <c r="A8" s="54">
        <v>4</v>
      </c>
      <c r="B8" s="95" t="s">
        <v>34</v>
      </c>
      <c r="C8" s="56">
        <v>176</v>
      </c>
      <c r="D8" s="56">
        <v>221</v>
      </c>
      <c r="E8" s="56">
        <v>160</v>
      </c>
      <c r="F8" s="56">
        <v>192</v>
      </c>
      <c r="G8" s="56">
        <v>180</v>
      </c>
      <c r="H8" s="56">
        <v>174</v>
      </c>
      <c r="I8" s="56">
        <v>162</v>
      </c>
      <c r="J8" s="56">
        <v>167</v>
      </c>
      <c r="K8" s="56">
        <v>167</v>
      </c>
      <c r="L8" s="56">
        <v>213</v>
      </c>
      <c r="M8" s="56">
        <v>163</v>
      </c>
      <c r="N8" s="56">
        <v>164</v>
      </c>
      <c r="O8" s="57">
        <v>2139</v>
      </c>
    </row>
    <row r="9" spans="1:15" ht="12.75">
      <c r="A9" s="54">
        <v>5</v>
      </c>
      <c r="B9" s="95" t="s">
        <v>105</v>
      </c>
      <c r="C9" s="56">
        <v>175</v>
      </c>
      <c r="D9" s="56">
        <v>176</v>
      </c>
      <c r="E9" s="56">
        <v>179</v>
      </c>
      <c r="F9" s="56">
        <v>170</v>
      </c>
      <c r="G9" s="56">
        <v>144</v>
      </c>
      <c r="H9" s="56">
        <v>191</v>
      </c>
      <c r="I9" s="56">
        <v>180</v>
      </c>
      <c r="J9" s="56">
        <v>219</v>
      </c>
      <c r="K9" s="56">
        <v>139</v>
      </c>
      <c r="L9" s="56">
        <v>159</v>
      </c>
      <c r="M9" s="56">
        <v>198</v>
      </c>
      <c r="N9" s="56">
        <v>191</v>
      </c>
      <c r="O9" s="57">
        <v>2121</v>
      </c>
    </row>
    <row r="10" spans="1:15" ht="12.75">
      <c r="A10" s="54">
        <v>6</v>
      </c>
      <c r="B10" s="95" t="s">
        <v>42</v>
      </c>
      <c r="C10" s="56">
        <v>163</v>
      </c>
      <c r="D10" s="56">
        <v>233</v>
      </c>
      <c r="E10" s="56">
        <v>200</v>
      </c>
      <c r="F10" s="56">
        <v>157</v>
      </c>
      <c r="G10" s="56">
        <v>111</v>
      </c>
      <c r="H10" s="56">
        <v>184</v>
      </c>
      <c r="I10" s="56">
        <v>198</v>
      </c>
      <c r="J10" s="56">
        <v>205</v>
      </c>
      <c r="K10" s="56">
        <v>198</v>
      </c>
      <c r="L10" s="56">
        <v>145</v>
      </c>
      <c r="M10" s="56">
        <v>153</v>
      </c>
      <c r="N10" s="56">
        <v>140</v>
      </c>
      <c r="O10" s="57">
        <v>2087</v>
      </c>
    </row>
    <row r="11" spans="1:15" ht="12.75">
      <c r="A11" s="54">
        <v>7</v>
      </c>
      <c r="B11" s="95" t="s">
        <v>51</v>
      </c>
      <c r="C11" s="56">
        <v>154</v>
      </c>
      <c r="D11" s="56">
        <v>169</v>
      </c>
      <c r="E11" s="56">
        <v>160</v>
      </c>
      <c r="F11" s="56">
        <v>183</v>
      </c>
      <c r="G11" s="56">
        <v>190</v>
      </c>
      <c r="H11" s="56">
        <v>160</v>
      </c>
      <c r="I11" s="56">
        <v>173</v>
      </c>
      <c r="J11" s="56">
        <v>195</v>
      </c>
      <c r="K11" s="56">
        <v>201</v>
      </c>
      <c r="L11" s="56">
        <v>146</v>
      </c>
      <c r="M11" s="56">
        <v>165</v>
      </c>
      <c r="N11" s="56">
        <v>155</v>
      </c>
      <c r="O11" s="57">
        <v>2051</v>
      </c>
    </row>
    <row r="12" spans="1:15" ht="12.75">
      <c r="A12" s="54">
        <v>8</v>
      </c>
      <c r="B12" s="95" t="s">
        <v>49</v>
      </c>
      <c r="C12" s="56">
        <v>160</v>
      </c>
      <c r="D12" s="56">
        <v>169</v>
      </c>
      <c r="E12" s="56">
        <v>198</v>
      </c>
      <c r="F12" s="56">
        <v>140</v>
      </c>
      <c r="G12" s="56">
        <v>182</v>
      </c>
      <c r="H12" s="56">
        <v>143</v>
      </c>
      <c r="I12" s="56">
        <v>183</v>
      </c>
      <c r="J12" s="56">
        <v>164</v>
      </c>
      <c r="K12" s="56">
        <v>208</v>
      </c>
      <c r="L12" s="56">
        <v>172</v>
      </c>
      <c r="M12" s="56">
        <v>159</v>
      </c>
      <c r="N12" s="56">
        <v>163</v>
      </c>
      <c r="O12" s="57">
        <v>2041</v>
      </c>
    </row>
    <row r="13" spans="1:15" ht="12.75">
      <c r="A13" s="54">
        <v>9</v>
      </c>
      <c r="B13" s="95" t="s">
        <v>45</v>
      </c>
      <c r="C13" s="56">
        <v>135</v>
      </c>
      <c r="D13" s="56">
        <v>163</v>
      </c>
      <c r="E13" s="56">
        <v>209</v>
      </c>
      <c r="F13" s="56">
        <v>132</v>
      </c>
      <c r="G13" s="56">
        <v>163</v>
      </c>
      <c r="H13" s="56">
        <v>180</v>
      </c>
      <c r="I13" s="56">
        <v>136</v>
      </c>
      <c r="J13" s="56">
        <v>139</v>
      </c>
      <c r="K13" s="56">
        <v>192</v>
      </c>
      <c r="L13" s="56">
        <v>194</v>
      </c>
      <c r="M13" s="56">
        <v>213</v>
      </c>
      <c r="N13" s="56">
        <v>184</v>
      </c>
      <c r="O13" s="57">
        <v>2040</v>
      </c>
    </row>
    <row r="14" spans="1:15" ht="12.75">
      <c r="A14" s="54">
        <v>10</v>
      </c>
      <c r="B14" s="95" t="s">
        <v>62</v>
      </c>
      <c r="C14" s="56">
        <v>207</v>
      </c>
      <c r="D14" s="56">
        <v>210</v>
      </c>
      <c r="E14" s="56">
        <v>190</v>
      </c>
      <c r="F14" s="56">
        <v>155</v>
      </c>
      <c r="G14" s="56">
        <v>148</v>
      </c>
      <c r="H14" s="56">
        <v>162</v>
      </c>
      <c r="I14" s="56">
        <v>171</v>
      </c>
      <c r="J14" s="56">
        <v>135</v>
      </c>
      <c r="K14" s="56">
        <v>140</v>
      </c>
      <c r="L14" s="56">
        <v>137</v>
      </c>
      <c r="M14" s="56">
        <v>200</v>
      </c>
      <c r="N14" s="56">
        <v>183</v>
      </c>
      <c r="O14" s="57">
        <v>2038</v>
      </c>
    </row>
    <row r="15" spans="1:15" ht="12.75">
      <c r="A15" s="54">
        <v>11</v>
      </c>
      <c r="B15" s="95" t="s">
        <v>30</v>
      </c>
      <c r="C15" s="56">
        <v>177</v>
      </c>
      <c r="D15" s="56">
        <v>212</v>
      </c>
      <c r="E15" s="56">
        <v>160</v>
      </c>
      <c r="F15" s="56">
        <v>179</v>
      </c>
      <c r="G15" s="56">
        <v>186</v>
      </c>
      <c r="H15" s="56">
        <v>164</v>
      </c>
      <c r="I15" s="56">
        <v>149</v>
      </c>
      <c r="J15" s="56">
        <v>179</v>
      </c>
      <c r="K15" s="56">
        <v>176</v>
      </c>
      <c r="L15" s="56">
        <v>110</v>
      </c>
      <c r="M15" s="56">
        <v>198</v>
      </c>
      <c r="N15" s="56">
        <v>139</v>
      </c>
      <c r="O15" s="57">
        <v>2029</v>
      </c>
    </row>
    <row r="16" spans="1:15" ht="12.75">
      <c r="A16" s="54">
        <v>12</v>
      </c>
      <c r="B16" s="95" t="s">
        <v>10</v>
      </c>
      <c r="C16" s="56">
        <v>161</v>
      </c>
      <c r="D16" s="56">
        <v>159</v>
      </c>
      <c r="E16" s="56">
        <v>157</v>
      </c>
      <c r="F16" s="56">
        <v>161</v>
      </c>
      <c r="G16" s="56">
        <v>167</v>
      </c>
      <c r="H16" s="56">
        <v>193</v>
      </c>
      <c r="I16" s="56">
        <v>165</v>
      </c>
      <c r="J16" s="56">
        <v>151</v>
      </c>
      <c r="K16" s="56">
        <v>192</v>
      </c>
      <c r="L16" s="56">
        <v>170</v>
      </c>
      <c r="M16" s="56">
        <v>166</v>
      </c>
      <c r="N16" s="56">
        <v>178</v>
      </c>
      <c r="O16" s="57">
        <v>2020</v>
      </c>
    </row>
    <row r="17" spans="1:15" ht="12.75">
      <c r="A17" s="54">
        <v>13</v>
      </c>
      <c r="B17" s="95" t="s">
        <v>4</v>
      </c>
      <c r="C17" s="56">
        <v>171</v>
      </c>
      <c r="D17" s="56">
        <v>242</v>
      </c>
      <c r="E17" s="56">
        <v>178</v>
      </c>
      <c r="F17" s="56">
        <v>162</v>
      </c>
      <c r="G17" s="56">
        <v>136</v>
      </c>
      <c r="H17" s="56">
        <v>181</v>
      </c>
      <c r="I17" s="56">
        <v>158</v>
      </c>
      <c r="J17" s="56">
        <v>187</v>
      </c>
      <c r="K17" s="56">
        <v>153</v>
      </c>
      <c r="L17" s="56">
        <v>137</v>
      </c>
      <c r="M17" s="56">
        <v>155</v>
      </c>
      <c r="N17" s="56">
        <v>158</v>
      </c>
      <c r="O17" s="57">
        <v>2018</v>
      </c>
    </row>
    <row r="18" spans="1:15" ht="12.75">
      <c r="A18" s="54">
        <v>14</v>
      </c>
      <c r="B18" s="95" t="s">
        <v>22</v>
      </c>
      <c r="C18" s="56">
        <v>161</v>
      </c>
      <c r="D18" s="56">
        <v>180</v>
      </c>
      <c r="E18" s="56">
        <v>188</v>
      </c>
      <c r="F18" s="56">
        <v>136</v>
      </c>
      <c r="G18" s="56">
        <v>167</v>
      </c>
      <c r="H18" s="56">
        <v>167</v>
      </c>
      <c r="I18" s="56">
        <v>167</v>
      </c>
      <c r="J18" s="56">
        <v>190</v>
      </c>
      <c r="K18" s="56">
        <v>141</v>
      </c>
      <c r="L18" s="56">
        <v>153</v>
      </c>
      <c r="M18" s="56">
        <v>178</v>
      </c>
      <c r="N18" s="56">
        <v>190</v>
      </c>
      <c r="O18" s="57">
        <v>2018</v>
      </c>
    </row>
    <row r="19" spans="1:15" ht="12.75">
      <c r="A19" s="54">
        <v>15</v>
      </c>
      <c r="B19" s="95" t="s">
        <v>26</v>
      </c>
      <c r="C19" s="56">
        <v>152</v>
      </c>
      <c r="D19" s="56">
        <v>162</v>
      </c>
      <c r="E19" s="56">
        <v>221</v>
      </c>
      <c r="F19" s="56">
        <v>137</v>
      </c>
      <c r="G19" s="56">
        <v>152</v>
      </c>
      <c r="H19" s="56">
        <v>149</v>
      </c>
      <c r="I19" s="56">
        <v>166</v>
      </c>
      <c r="J19" s="56">
        <v>153</v>
      </c>
      <c r="K19" s="56">
        <v>207</v>
      </c>
      <c r="L19" s="56">
        <v>184</v>
      </c>
      <c r="M19" s="56">
        <v>170</v>
      </c>
      <c r="N19" s="56">
        <v>164</v>
      </c>
      <c r="O19" s="57">
        <v>2017</v>
      </c>
    </row>
    <row r="20" spans="1:15" ht="12.75">
      <c r="A20" s="54">
        <v>16</v>
      </c>
      <c r="B20" s="95" t="s">
        <v>17</v>
      </c>
      <c r="C20" s="56">
        <v>166</v>
      </c>
      <c r="D20" s="56">
        <v>157</v>
      </c>
      <c r="E20" s="56">
        <v>174</v>
      </c>
      <c r="F20" s="56">
        <v>167</v>
      </c>
      <c r="G20" s="56">
        <v>176</v>
      </c>
      <c r="H20" s="56">
        <v>155</v>
      </c>
      <c r="I20" s="56">
        <v>148</v>
      </c>
      <c r="J20" s="56">
        <v>184</v>
      </c>
      <c r="K20" s="56">
        <v>211</v>
      </c>
      <c r="L20" s="56">
        <v>157</v>
      </c>
      <c r="M20" s="56">
        <v>150</v>
      </c>
      <c r="N20" s="56">
        <v>172</v>
      </c>
      <c r="O20" s="57">
        <v>2017</v>
      </c>
    </row>
    <row r="21" spans="1:15" ht="12.75">
      <c r="A21" s="54">
        <v>17</v>
      </c>
      <c r="B21" s="95" t="s">
        <v>37</v>
      </c>
      <c r="C21" s="56">
        <v>164</v>
      </c>
      <c r="D21" s="56">
        <v>159</v>
      </c>
      <c r="E21" s="56">
        <v>182</v>
      </c>
      <c r="F21" s="56">
        <v>159</v>
      </c>
      <c r="G21" s="56">
        <v>202</v>
      </c>
      <c r="H21" s="56">
        <v>150</v>
      </c>
      <c r="I21" s="56">
        <v>161</v>
      </c>
      <c r="J21" s="56">
        <v>168</v>
      </c>
      <c r="K21" s="56">
        <v>144</v>
      </c>
      <c r="L21" s="56">
        <v>200</v>
      </c>
      <c r="M21" s="56">
        <v>168</v>
      </c>
      <c r="N21" s="56">
        <v>145</v>
      </c>
      <c r="O21" s="57">
        <v>2002</v>
      </c>
    </row>
    <row r="22" spans="1:15" ht="12.75">
      <c r="A22" s="54">
        <v>18</v>
      </c>
      <c r="B22" s="95" t="s">
        <v>106</v>
      </c>
      <c r="C22" s="56">
        <v>202</v>
      </c>
      <c r="D22" s="56">
        <v>125</v>
      </c>
      <c r="E22" s="56">
        <v>187</v>
      </c>
      <c r="F22" s="56">
        <v>152</v>
      </c>
      <c r="G22" s="56">
        <v>185</v>
      </c>
      <c r="H22" s="56">
        <v>125</v>
      </c>
      <c r="I22" s="56">
        <v>168</v>
      </c>
      <c r="J22" s="56">
        <v>194</v>
      </c>
      <c r="K22" s="56">
        <v>154</v>
      </c>
      <c r="L22" s="56">
        <v>157</v>
      </c>
      <c r="M22" s="56">
        <v>172</v>
      </c>
      <c r="N22" s="56">
        <v>179</v>
      </c>
      <c r="O22" s="57">
        <v>2000</v>
      </c>
    </row>
    <row r="23" spans="1:15" ht="12.75">
      <c r="A23" s="54">
        <v>19</v>
      </c>
      <c r="B23" s="95" t="s">
        <v>28</v>
      </c>
      <c r="C23" s="56">
        <v>152</v>
      </c>
      <c r="D23" s="56">
        <v>179</v>
      </c>
      <c r="E23" s="56">
        <v>188</v>
      </c>
      <c r="F23" s="56">
        <v>145</v>
      </c>
      <c r="G23" s="56">
        <v>142</v>
      </c>
      <c r="H23" s="56">
        <v>165</v>
      </c>
      <c r="I23" s="56">
        <v>158</v>
      </c>
      <c r="J23" s="56">
        <v>174</v>
      </c>
      <c r="K23" s="56">
        <v>164</v>
      </c>
      <c r="L23" s="56">
        <v>171</v>
      </c>
      <c r="M23" s="56">
        <v>162</v>
      </c>
      <c r="N23" s="56">
        <v>171</v>
      </c>
      <c r="O23" s="57">
        <v>1971</v>
      </c>
    </row>
    <row r="24" spans="1:15" ht="12.75">
      <c r="A24" s="54">
        <v>20</v>
      </c>
      <c r="B24" s="56" t="s">
        <v>102</v>
      </c>
      <c r="C24" s="56">
        <v>131</v>
      </c>
      <c r="D24" s="56">
        <v>152</v>
      </c>
      <c r="E24" s="56">
        <v>221</v>
      </c>
      <c r="F24" s="56">
        <v>169</v>
      </c>
      <c r="G24" s="56">
        <v>169</v>
      </c>
      <c r="H24" s="56">
        <v>161</v>
      </c>
      <c r="I24" s="56">
        <v>163</v>
      </c>
      <c r="J24" s="56">
        <v>139</v>
      </c>
      <c r="K24" s="56">
        <v>150</v>
      </c>
      <c r="L24" s="56">
        <v>177</v>
      </c>
      <c r="M24" s="56">
        <v>102</v>
      </c>
      <c r="N24" s="56">
        <v>219</v>
      </c>
      <c r="O24" s="57">
        <v>1953</v>
      </c>
    </row>
    <row r="25" spans="1:15" ht="12.75">
      <c r="A25" s="54">
        <v>21</v>
      </c>
      <c r="B25" s="56" t="s">
        <v>59</v>
      </c>
      <c r="C25" s="56">
        <v>154</v>
      </c>
      <c r="D25" s="56">
        <v>148</v>
      </c>
      <c r="E25" s="56">
        <v>146</v>
      </c>
      <c r="F25" s="56">
        <v>155</v>
      </c>
      <c r="G25" s="56">
        <v>168</v>
      </c>
      <c r="H25" s="56">
        <v>155</v>
      </c>
      <c r="I25" s="56">
        <v>180</v>
      </c>
      <c r="J25" s="56">
        <v>169</v>
      </c>
      <c r="K25" s="56">
        <v>151</v>
      </c>
      <c r="L25" s="56">
        <v>177</v>
      </c>
      <c r="M25" s="56">
        <v>158</v>
      </c>
      <c r="N25" s="56">
        <v>190</v>
      </c>
      <c r="O25" s="57">
        <v>1951</v>
      </c>
    </row>
    <row r="26" spans="1:15" ht="12.75">
      <c r="A26" s="54">
        <v>22</v>
      </c>
      <c r="B26" s="56" t="s">
        <v>11</v>
      </c>
      <c r="C26" s="56">
        <v>154</v>
      </c>
      <c r="D26" s="56">
        <v>163</v>
      </c>
      <c r="E26" s="56">
        <v>127</v>
      </c>
      <c r="F26" s="56">
        <v>171</v>
      </c>
      <c r="G26" s="56">
        <v>161</v>
      </c>
      <c r="H26" s="56">
        <v>172</v>
      </c>
      <c r="I26" s="56">
        <v>156</v>
      </c>
      <c r="J26" s="56">
        <v>149</v>
      </c>
      <c r="K26" s="56">
        <v>178</v>
      </c>
      <c r="L26" s="56">
        <v>174</v>
      </c>
      <c r="M26" s="56">
        <v>138</v>
      </c>
      <c r="N26" s="56">
        <v>193</v>
      </c>
      <c r="O26" s="57">
        <v>1936</v>
      </c>
    </row>
    <row r="27" spans="1:15" ht="12.75">
      <c r="A27" s="54">
        <v>23</v>
      </c>
      <c r="B27" s="56" t="s">
        <v>32</v>
      </c>
      <c r="C27" s="56">
        <v>165</v>
      </c>
      <c r="D27" s="56">
        <v>168</v>
      </c>
      <c r="E27" s="56">
        <v>155</v>
      </c>
      <c r="F27" s="56">
        <v>125</v>
      </c>
      <c r="G27" s="56">
        <v>164</v>
      </c>
      <c r="H27" s="56">
        <v>172</v>
      </c>
      <c r="I27" s="56">
        <v>180</v>
      </c>
      <c r="J27" s="56">
        <v>125</v>
      </c>
      <c r="K27" s="56">
        <v>183</v>
      </c>
      <c r="L27" s="56">
        <v>157</v>
      </c>
      <c r="M27" s="56">
        <v>175</v>
      </c>
      <c r="N27" s="56">
        <v>166</v>
      </c>
      <c r="O27" s="57">
        <v>1935</v>
      </c>
    </row>
    <row r="28" spans="1:15" ht="12.75">
      <c r="A28" s="54">
        <v>24</v>
      </c>
      <c r="B28" s="56" t="s">
        <v>25</v>
      </c>
      <c r="C28" s="56">
        <v>179</v>
      </c>
      <c r="D28" s="56">
        <v>139</v>
      </c>
      <c r="E28" s="56">
        <v>159</v>
      </c>
      <c r="F28" s="56">
        <v>171</v>
      </c>
      <c r="G28" s="56">
        <v>140</v>
      </c>
      <c r="H28" s="56">
        <v>156</v>
      </c>
      <c r="I28" s="56">
        <v>148</v>
      </c>
      <c r="J28" s="56">
        <v>128</v>
      </c>
      <c r="K28" s="56">
        <v>153</v>
      </c>
      <c r="L28" s="56">
        <v>186</v>
      </c>
      <c r="M28" s="56">
        <v>189</v>
      </c>
      <c r="N28" s="56">
        <v>180</v>
      </c>
      <c r="O28" s="57">
        <v>1928</v>
      </c>
    </row>
    <row r="29" spans="1:15" ht="12.75">
      <c r="A29" s="54">
        <v>25</v>
      </c>
      <c r="B29" s="56" t="s">
        <v>107</v>
      </c>
      <c r="C29" s="56">
        <v>171</v>
      </c>
      <c r="D29" s="56">
        <v>162</v>
      </c>
      <c r="E29" s="56">
        <v>165</v>
      </c>
      <c r="F29" s="56">
        <v>181</v>
      </c>
      <c r="G29" s="56">
        <v>146</v>
      </c>
      <c r="H29" s="56">
        <v>158</v>
      </c>
      <c r="I29" s="56">
        <v>159</v>
      </c>
      <c r="J29" s="56">
        <v>168</v>
      </c>
      <c r="K29" s="56">
        <v>157</v>
      </c>
      <c r="L29" s="56">
        <v>147</v>
      </c>
      <c r="M29" s="56">
        <v>143</v>
      </c>
      <c r="N29" s="56">
        <v>168</v>
      </c>
      <c r="O29" s="57">
        <v>1925</v>
      </c>
    </row>
    <row r="30" spans="1:15" ht="12.75">
      <c r="A30" s="54">
        <v>26</v>
      </c>
      <c r="B30" s="56" t="s">
        <v>9</v>
      </c>
      <c r="C30" s="56">
        <v>161</v>
      </c>
      <c r="D30" s="56">
        <v>160</v>
      </c>
      <c r="E30" s="56">
        <v>179</v>
      </c>
      <c r="F30" s="56">
        <v>138</v>
      </c>
      <c r="G30" s="56">
        <v>169</v>
      </c>
      <c r="H30" s="56">
        <v>165</v>
      </c>
      <c r="I30" s="56">
        <v>160</v>
      </c>
      <c r="J30" s="56">
        <v>130</v>
      </c>
      <c r="K30" s="56">
        <v>180</v>
      </c>
      <c r="L30" s="56">
        <v>163</v>
      </c>
      <c r="M30" s="56">
        <v>160</v>
      </c>
      <c r="N30" s="56">
        <v>158</v>
      </c>
      <c r="O30" s="57">
        <v>1923</v>
      </c>
    </row>
    <row r="31" spans="1:15" ht="12.75">
      <c r="A31" s="54">
        <v>27</v>
      </c>
      <c r="B31" s="56" t="s">
        <v>15</v>
      </c>
      <c r="C31" s="56">
        <v>122</v>
      </c>
      <c r="D31" s="56">
        <v>126</v>
      </c>
      <c r="E31" s="56">
        <v>116</v>
      </c>
      <c r="F31" s="56">
        <v>172</v>
      </c>
      <c r="G31" s="56">
        <v>218</v>
      </c>
      <c r="H31" s="56">
        <v>163</v>
      </c>
      <c r="I31" s="56">
        <v>189</v>
      </c>
      <c r="J31" s="56">
        <v>171</v>
      </c>
      <c r="K31" s="56">
        <v>140</v>
      </c>
      <c r="L31" s="56">
        <v>163</v>
      </c>
      <c r="M31" s="56">
        <v>152</v>
      </c>
      <c r="N31" s="56">
        <v>177</v>
      </c>
      <c r="O31" s="57">
        <v>1909</v>
      </c>
    </row>
    <row r="32" spans="1:15" ht="12.75">
      <c r="A32" s="54">
        <v>28</v>
      </c>
      <c r="B32" s="56" t="s">
        <v>58</v>
      </c>
      <c r="C32" s="56">
        <v>126</v>
      </c>
      <c r="D32" s="56">
        <v>162</v>
      </c>
      <c r="E32" s="56">
        <v>180</v>
      </c>
      <c r="F32" s="56">
        <v>153</v>
      </c>
      <c r="G32" s="56">
        <v>161</v>
      </c>
      <c r="H32" s="56">
        <v>148</v>
      </c>
      <c r="I32" s="56">
        <v>147</v>
      </c>
      <c r="J32" s="56">
        <v>200</v>
      </c>
      <c r="K32" s="56">
        <v>151</v>
      </c>
      <c r="L32" s="56">
        <v>124</v>
      </c>
      <c r="M32" s="56">
        <v>160</v>
      </c>
      <c r="N32" s="56">
        <v>189</v>
      </c>
      <c r="O32" s="57">
        <v>1901</v>
      </c>
    </row>
    <row r="33" spans="1:15" ht="12.75">
      <c r="A33" s="54">
        <v>29</v>
      </c>
      <c r="B33" s="56" t="s">
        <v>50</v>
      </c>
      <c r="C33" s="56">
        <v>142</v>
      </c>
      <c r="D33" s="56">
        <v>147</v>
      </c>
      <c r="E33" s="56">
        <v>137</v>
      </c>
      <c r="F33" s="56">
        <v>188</v>
      </c>
      <c r="G33" s="56">
        <v>160</v>
      </c>
      <c r="H33" s="56">
        <v>123</v>
      </c>
      <c r="I33" s="56">
        <v>205</v>
      </c>
      <c r="J33" s="56">
        <v>175</v>
      </c>
      <c r="K33" s="56">
        <v>158</v>
      </c>
      <c r="L33" s="56">
        <v>179</v>
      </c>
      <c r="M33" s="56">
        <v>146</v>
      </c>
      <c r="N33" s="56">
        <v>137</v>
      </c>
      <c r="O33" s="57">
        <v>1897</v>
      </c>
    </row>
    <row r="34" spans="1:15" ht="12.75">
      <c r="A34" s="54">
        <v>30</v>
      </c>
      <c r="B34" s="56" t="s">
        <v>47</v>
      </c>
      <c r="C34" s="56">
        <v>151</v>
      </c>
      <c r="D34" s="56">
        <v>169</v>
      </c>
      <c r="E34" s="56">
        <v>156</v>
      </c>
      <c r="F34" s="56">
        <v>140</v>
      </c>
      <c r="G34" s="56">
        <v>155</v>
      </c>
      <c r="H34" s="56">
        <v>126</v>
      </c>
      <c r="I34" s="56">
        <v>158</v>
      </c>
      <c r="J34" s="56">
        <v>173</v>
      </c>
      <c r="K34" s="56">
        <v>156</v>
      </c>
      <c r="L34" s="56">
        <v>161</v>
      </c>
      <c r="M34" s="56">
        <v>138</v>
      </c>
      <c r="N34" s="56">
        <v>156</v>
      </c>
      <c r="O34" s="57">
        <v>1839</v>
      </c>
    </row>
    <row r="35" spans="1:15" ht="12.75">
      <c r="A35" s="54">
        <v>31</v>
      </c>
      <c r="B35" s="56" t="s">
        <v>54</v>
      </c>
      <c r="C35" s="56">
        <v>134</v>
      </c>
      <c r="D35" s="56">
        <v>123</v>
      </c>
      <c r="E35" s="56">
        <v>119</v>
      </c>
      <c r="F35" s="56">
        <v>157</v>
      </c>
      <c r="G35" s="56">
        <v>132</v>
      </c>
      <c r="H35" s="56">
        <v>181</v>
      </c>
      <c r="I35" s="56">
        <v>155</v>
      </c>
      <c r="J35" s="56">
        <v>154</v>
      </c>
      <c r="K35" s="56">
        <v>165</v>
      </c>
      <c r="L35" s="56">
        <v>173</v>
      </c>
      <c r="M35" s="56">
        <v>136</v>
      </c>
      <c r="N35" s="56">
        <v>204</v>
      </c>
      <c r="O35" s="57">
        <v>1833</v>
      </c>
    </row>
    <row r="36" spans="1:15" ht="12.75">
      <c r="A36" s="54">
        <v>32</v>
      </c>
      <c r="B36" s="56" t="s">
        <v>57</v>
      </c>
      <c r="C36" s="56">
        <v>128</v>
      </c>
      <c r="D36" s="56">
        <v>124</v>
      </c>
      <c r="E36" s="56">
        <v>147</v>
      </c>
      <c r="F36" s="56">
        <v>148</v>
      </c>
      <c r="G36" s="56">
        <v>142</v>
      </c>
      <c r="H36" s="56">
        <v>180</v>
      </c>
      <c r="I36" s="56">
        <v>118</v>
      </c>
      <c r="J36" s="56">
        <v>133</v>
      </c>
      <c r="K36" s="56">
        <v>148</v>
      </c>
      <c r="L36" s="56">
        <v>138</v>
      </c>
      <c r="M36" s="56">
        <v>170</v>
      </c>
      <c r="N36" s="56">
        <v>160</v>
      </c>
      <c r="O36" s="57">
        <v>1736</v>
      </c>
    </row>
    <row r="37" spans="1:15" ht="12.75">
      <c r="A37" s="54">
        <v>33</v>
      </c>
      <c r="B37" s="56" t="s">
        <v>104</v>
      </c>
      <c r="C37" s="56">
        <v>126</v>
      </c>
      <c r="D37" s="56">
        <v>145</v>
      </c>
      <c r="E37" s="56">
        <v>129</v>
      </c>
      <c r="F37" s="56">
        <v>148</v>
      </c>
      <c r="G37" s="56">
        <v>127</v>
      </c>
      <c r="H37" s="56">
        <v>107</v>
      </c>
      <c r="I37" s="56">
        <v>109</v>
      </c>
      <c r="J37" s="56">
        <v>130</v>
      </c>
      <c r="K37" s="56">
        <v>129</v>
      </c>
      <c r="L37" s="56">
        <v>183</v>
      </c>
      <c r="M37" s="56">
        <v>168</v>
      </c>
      <c r="N37" s="56">
        <v>186</v>
      </c>
      <c r="O37" s="57">
        <v>1687</v>
      </c>
    </row>
    <row r="38" spans="1:15" ht="12.75">
      <c r="A38" s="54">
        <v>34</v>
      </c>
      <c r="B38" s="56" t="s">
        <v>103</v>
      </c>
      <c r="C38" s="56">
        <v>140</v>
      </c>
      <c r="D38" s="56">
        <v>130</v>
      </c>
      <c r="E38" s="56">
        <v>150</v>
      </c>
      <c r="F38" s="56">
        <v>123</v>
      </c>
      <c r="G38" s="56">
        <v>133</v>
      </c>
      <c r="H38" s="56">
        <v>159</v>
      </c>
      <c r="I38" s="56">
        <v>110</v>
      </c>
      <c r="J38" s="56">
        <v>161</v>
      </c>
      <c r="K38" s="56">
        <v>119</v>
      </c>
      <c r="L38" s="56">
        <v>144</v>
      </c>
      <c r="M38" s="56">
        <v>110</v>
      </c>
      <c r="N38" s="56">
        <v>144</v>
      </c>
      <c r="O38" s="57">
        <v>1623</v>
      </c>
    </row>
    <row r="39" spans="1:15" ht="12.75">
      <c r="A39" s="54">
        <v>35</v>
      </c>
      <c r="B39" s="56" t="s">
        <v>46</v>
      </c>
      <c r="C39" s="56">
        <v>137</v>
      </c>
      <c r="D39" s="56">
        <v>98</v>
      </c>
      <c r="E39" s="56">
        <v>140</v>
      </c>
      <c r="F39" s="56">
        <v>169</v>
      </c>
      <c r="G39" s="56">
        <v>104</v>
      </c>
      <c r="H39" s="56">
        <v>132</v>
      </c>
      <c r="I39" s="56">
        <v>108</v>
      </c>
      <c r="J39" s="56">
        <v>123</v>
      </c>
      <c r="K39" s="56">
        <v>120</v>
      </c>
      <c r="L39" s="56">
        <v>125</v>
      </c>
      <c r="M39" s="56">
        <v>130</v>
      </c>
      <c r="N39" s="56">
        <v>122</v>
      </c>
      <c r="O39" s="57">
        <v>1508</v>
      </c>
    </row>
    <row r="40" spans="1:15" ht="12.75">
      <c r="A40" s="54">
        <v>36</v>
      </c>
      <c r="B40" s="56" t="s">
        <v>48</v>
      </c>
      <c r="C40" s="56">
        <v>115</v>
      </c>
      <c r="D40" s="56">
        <v>135</v>
      </c>
      <c r="E40" s="56">
        <v>157</v>
      </c>
      <c r="F40" s="56">
        <v>102</v>
      </c>
      <c r="G40" s="56">
        <v>137</v>
      </c>
      <c r="H40" s="56">
        <v>133</v>
      </c>
      <c r="I40" s="56">
        <v>136</v>
      </c>
      <c r="J40" s="56">
        <v>152</v>
      </c>
      <c r="K40" s="56">
        <v>115</v>
      </c>
      <c r="L40" s="56"/>
      <c r="M40" s="56"/>
      <c r="N40" s="56"/>
      <c r="O40" s="57">
        <v>1182</v>
      </c>
    </row>
    <row r="41" spans="1:15" ht="12.75">
      <c r="A41" s="54">
        <v>37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sheetProtection/>
  <mergeCells count="1">
    <mergeCell ref="A2:O2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Marschall</dc:creator>
  <cp:keywords/>
  <dc:description/>
  <cp:lastModifiedBy>Home</cp:lastModifiedBy>
  <cp:lastPrinted>2009-01-21T07:11:47Z</cp:lastPrinted>
  <dcterms:created xsi:type="dcterms:W3CDTF">2001-11-23T20:07:03Z</dcterms:created>
  <dcterms:modified xsi:type="dcterms:W3CDTF">2009-01-21T07:12:07Z</dcterms:modified>
  <cp:category/>
  <cp:version/>
  <cp:contentType/>
  <cp:contentStatus/>
</cp:coreProperties>
</file>